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ITE INTERNET\MARCHES PUBLIC\2022\Eclairage public\"/>
    </mc:Choice>
  </mc:AlternateContent>
  <xr:revisionPtr revIDLastSave="0" documentId="13_ncr:1_{30159D1A-9EBB-4E02-88D3-7CD395499E5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CAP PAR SECTEUR" sheetId="1" r:id="rId1"/>
  </sheets>
  <definedNames>
    <definedName name="_xlnm._FilterDatabase" localSheetId="0" hidden="1">'RECAP PAR SECTEUR'!$A$7:$CJ$383</definedName>
  </definedNames>
  <calcPr calcId="191029" refMode="R1C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A383" i="1" l="1"/>
  <c r="CA382" i="1"/>
  <c r="CA381" i="1"/>
  <c r="CA380" i="1"/>
  <c r="CA379" i="1"/>
  <c r="CA378" i="1"/>
  <c r="CA377" i="1"/>
  <c r="CA376" i="1"/>
  <c r="CA375" i="1"/>
  <c r="CA374" i="1"/>
  <c r="CA373" i="1"/>
  <c r="CA372" i="1"/>
  <c r="CA371" i="1"/>
  <c r="CA370" i="1"/>
  <c r="CA369" i="1"/>
  <c r="CA368" i="1"/>
  <c r="CA367" i="1"/>
  <c r="CA366" i="1"/>
  <c r="CA365" i="1"/>
  <c r="CA364" i="1"/>
  <c r="CA363" i="1"/>
  <c r="CA362" i="1"/>
  <c r="CA361" i="1"/>
  <c r="CA360" i="1"/>
  <c r="CA359" i="1"/>
  <c r="CA358" i="1"/>
  <c r="CA357" i="1"/>
  <c r="CA356" i="1"/>
  <c r="CA355" i="1"/>
  <c r="CA354" i="1"/>
  <c r="CA353" i="1"/>
  <c r="CA352" i="1"/>
  <c r="CA351" i="1"/>
  <c r="CA350" i="1"/>
  <c r="CA349" i="1"/>
  <c r="CA348" i="1"/>
  <c r="CA347" i="1"/>
  <c r="CA346" i="1"/>
  <c r="CA345" i="1"/>
  <c r="CA344" i="1"/>
  <c r="CA343" i="1"/>
  <c r="CA342" i="1"/>
  <c r="CA341" i="1"/>
  <c r="CA340" i="1"/>
  <c r="CA339" i="1"/>
  <c r="CA338" i="1"/>
  <c r="CA337" i="1"/>
  <c r="CA336" i="1"/>
  <c r="CA335" i="1"/>
  <c r="CA334" i="1"/>
  <c r="CA333" i="1"/>
  <c r="CA332" i="1"/>
  <c r="CA331" i="1"/>
  <c r="CA330" i="1"/>
  <c r="CA329" i="1"/>
  <c r="CA328" i="1"/>
  <c r="CA327" i="1"/>
  <c r="CA326" i="1"/>
  <c r="CA325" i="1"/>
  <c r="CA324" i="1"/>
  <c r="CA323" i="1"/>
  <c r="CA322" i="1"/>
  <c r="CA321" i="1"/>
  <c r="CA320" i="1"/>
  <c r="CA319" i="1"/>
  <c r="CA318" i="1"/>
  <c r="CA317" i="1"/>
  <c r="CA316" i="1"/>
  <c r="CA315" i="1"/>
  <c r="CA314" i="1"/>
  <c r="CA313" i="1"/>
  <c r="CA312" i="1"/>
  <c r="CA311" i="1"/>
  <c r="CA310" i="1"/>
  <c r="CA309" i="1"/>
  <c r="CA308" i="1"/>
  <c r="CA307" i="1"/>
  <c r="CA306" i="1"/>
  <c r="CA305" i="1"/>
  <c r="CA304" i="1"/>
  <c r="CA303" i="1"/>
  <c r="CA302" i="1"/>
  <c r="CA301" i="1"/>
  <c r="CA300" i="1"/>
  <c r="CA299" i="1"/>
  <c r="CA298" i="1"/>
  <c r="CA297" i="1"/>
  <c r="CA296" i="1"/>
  <c r="CA295" i="1"/>
  <c r="CA294" i="1"/>
  <c r="CA293" i="1"/>
  <c r="CA292" i="1"/>
  <c r="CA291" i="1"/>
  <c r="CA290" i="1"/>
  <c r="CA289" i="1"/>
  <c r="CA288" i="1"/>
  <c r="CA287" i="1"/>
  <c r="CA286" i="1"/>
  <c r="CA285" i="1"/>
  <c r="CA284" i="1"/>
  <c r="CA283" i="1"/>
  <c r="CA282" i="1"/>
  <c r="CA281" i="1"/>
  <c r="CA280" i="1"/>
  <c r="CA279" i="1"/>
  <c r="CA278" i="1"/>
  <c r="CA277" i="1"/>
  <c r="CA276" i="1"/>
  <c r="CA275" i="1"/>
  <c r="CA274" i="1"/>
  <c r="CA273" i="1"/>
  <c r="CA272" i="1"/>
  <c r="CA271" i="1"/>
  <c r="CA270" i="1"/>
  <c r="CA269" i="1"/>
  <c r="CA268" i="1"/>
  <c r="CA267" i="1"/>
  <c r="CA266" i="1"/>
  <c r="CA265" i="1"/>
  <c r="CA264" i="1"/>
  <c r="CA263" i="1"/>
  <c r="CA262" i="1"/>
  <c r="CA261" i="1"/>
  <c r="CA260" i="1"/>
  <c r="CA259" i="1"/>
  <c r="CA258" i="1"/>
  <c r="CA257" i="1"/>
  <c r="CA256" i="1"/>
  <c r="CA255" i="1"/>
  <c r="CA254" i="1"/>
  <c r="CA253" i="1"/>
  <c r="CA252" i="1"/>
  <c r="CA251" i="1"/>
  <c r="CA250" i="1"/>
  <c r="CA249" i="1"/>
  <c r="CA248" i="1"/>
  <c r="D248" i="1"/>
  <c r="CA247" i="1"/>
  <c r="CA246" i="1"/>
  <c r="CA245" i="1"/>
  <c r="CA244" i="1"/>
  <c r="CA243" i="1"/>
  <c r="CA242" i="1"/>
  <c r="D242" i="1"/>
  <c r="CA241" i="1"/>
  <c r="CA240" i="1"/>
  <c r="CA239" i="1"/>
  <c r="CA238" i="1"/>
  <c r="CA237" i="1"/>
  <c r="CA236" i="1"/>
  <c r="CA235" i="1"/>
  <c r="CA234" i="1"/>
  <c r="CA233" i="1"/>
  <c r="CA232" i="1"/>
  <c r="CA231" i="1"/>
  <c r="CA230" i="1"/>
  <c r="CA229" i="1"/>
  <c r="CA228" i="1"/>
  <c r="CA227" i="1"/>
  <c r="CA226" i="1"/>
  <c r="CA225" i="1"/>
  <c r="CA224" i="1"/>
  <c r="CA223" i="1"/>
  <c r="CA222" i="1"/>
  <c r="CA221" i="1"/>
  <c r="CA220" i="1"/>
  <c r="CA219" i="1"/>
  <c r="CA218" i="1"/>
  <c r="CA217" i="1"/>
  <c r="D217" i="1"/>
  <c r="CA216" i="1"/>
  <c r="CA215" i="1"/>
  <c r="CA214" i="1"/>
  <c r="CA213" i="1"/>
  <c r="CA212" i="1"/>
  <c r="CA211" i="1"/>
  <c r="CA210" i="1"/>
  <c r="CA209" i="1"/>
  <c r="CA208" i="1"/>
  <c r="CA207" i="1"/>
  <c r="CA206" i="1"/>
  <c r="CA205" i="1"/>
  <c r="CA204" i="1"/>
  <c r="CA203" i="1"/>
  <c r="CA202" i="1"/>
  <c r="CA201" i="1"/>
  <c r="CA200" i="1"/>
  <c r="CA199" i="1"/>
  <c r="CA198" i="1"/>
  <c r="CA197" i="1"/>
  <c r="CA196" i="1"/>
  <c r="CA195" i="1"/>
  <c r="CA194" i="1"/>
  <c r="CA193" i="1"/>
  <c r="CA192" i="1"/>
  <c r="CA191" i="1"/>
  <c r="CA190" i="1"/>
  <c r="CA189" i="1"/>
  <c r="CA188" i="1"/>
  <c r="CA187" i="1"/>
  <c r="CA186" i="1"/>
  <c r="CA185" i="1"/>
  <c r="CA184" i="1"/>
  <c r="CA183" i="1"/>
  <c r="CA182" i="1"/>
  <c r="CA181" i="1"/>
  <c r="CA180" i="1"/>
  <c r="CA179" i="1"/>
  <c r="CA178" i="1"/>
  <c r="CA177" i="1"/>
  <c r="CA176" i="1"/>
  <c r="CA175" i="1"/>
  <c r="CA174" i="1"/>
  <c r="CA173" i="1"/>
  <c r="CA172" i="1"/>
  <c r="CA171" i="1"/>
  <c r="CA170" i="1"/>
  <c r="CA169" i="1"/>
  <c r="CA168" i="1"/>
  <c r="CA167" i="1"/>
  <c r="CA166" i="1"/>
  <c r="CA165" i="1"/>
  <c r="CA164" i="1"/>
  <c r="CA163" i="1"/>
  <c r="CA162" i="1"/>
  <c r="CA161" i="1"/>
  <c r="CA160" i="1"/>
  <c r="CA159" i="1"/>
  <c r="CA158" i="1"/>
  <c r="CA157" i="1"/>
  <c r="CA156" i="1"/>
  <c r="CA155" i="1"/>
  <c r="CA154" i="1"/>
  <c r="CA153" i="1"/>
  <c r="CA152" i="1"/>
  <c r="CA151" i="1"/>
  <c r="CA150" i="1"/>
  <c r="D150" i="1"/>
  <c r="CA149" i="1"/>
  <c r="CA148" i="1"/>
  <c r="CA147" i="1"/>
  <c r="CA146" i="1"/>
  <c r="CA145" i="1"/>
  <c r="CA144" i="1"/>
  <c r="CA143" i="1"/>
  <c r="CA142" i="1"/>
  <c r="CA141" i="1"/>
  <c r="CA140" i="1"/>
  <c r="CA139" i="1"/>
  <c r="CA138" i="1"/>
  <c r="CA137" i="1"/>
  <c r="CA136" i="1"/>
  <c r="CA135" i="1"/>
  <c r="CA134" i="1"/>
  <c r="CA133" i="1"/>
  <c r="CA132" i="1"/>
  <c r="CA131" i="1"/>
  <c r="CA130" i="1"/>
  <c r="CA129" i="1"/>
  <c r="CA128" i="1"/>
  <c r="CA127" i="1"/>
  <c r="CA126" i="1"/>
  <c r="CA125" i="1"/>
  <c r="CA124" i="1"/>
  <c r="CA123" i="1"/>
  <c r="CA122" i="1"/>
  <c r="CA121" i="1"/>
  <c r="CA120" i="1"/>
  <c r="CA119" i="1"/>
  <c r="CA118" i="1"/>
  <c r="CA117" i="1"/>
  <c r="CA116" i="1"/>
  <c r="CA115" i="1"/>
  <c r="CA114" i="1"/>
  <c r="CA113" i="1"/>
  <c r="CA112" i="1"/>
  <c r="CA111" i="1"/>
  <c r="CA110" i="1"/>
  <c r="CA109" i="1"/>
  <c r="CA108" i="1"/>
  <c r="CA107" i="1"/>
  <c r="CA106" i="1"/>
  <c r="CA105" i="1"/>
  <c r="CA104" i="1"/>
  <c r="CA103" i="1"/>
  <c r="CA102" i="1"/>
  <c r="CA101" i="1"/>
  <c r="CA100" i="1"/>
  <c r="CA99" i="1"/>
  <c r="CA98" i="1"/>
  <c r="CA97" i="1"/>
  <c r="CA96" i="1"/>
  <c r="CA95" i="1"/>
  <c r="CA94" i="1"/>
  <c r="CA93" i="1"/>
  <c r="CA92" i="1"/>
  <c r="CA91" i="1"/>
  <c r="CA90" i="1"/>
  <c r="CA89" i="1"/>
  <c r="CA88" i="1"/>
  <c r="CA87" i="1"/>
  <c r="CA86" i="1"/>
  <c r="CA85" i="1"/>
  <c r="CA84" i="1"/>
  <c r="CA83" i="1"/>
  <c r="CA82" i="1"/>
  <c r="CA81" i="1"/>
  <c r="CA80" i="1"/>
  <c r="CA79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60" i="1"/>
  <c r="CA59" i="1"/>
  <c r="CA58" i="1"/>
  <c r="CA57" i="1"/>
  <c r="CA56" i="1"/>
  <c r="CA55" i="1"/>
  <c r="CA54" i="1"/>
  <c r="CA53" i="1"/>
  <c r="CA52" i="1"/>
  <c r="CA51" i="1"/>
  <c r="CA50" i="1"/>
  <c r="CA49" i="1"/>
  <c r="CA48" i="1"/>
  <c r="CA47" i="1"/>
  <c r="CA46" i="1"/>
  <c r="CA45" i="1"/>
  <c r="CA44" i="1"/>
  <c r="CA43" i="1"/>
  <c r="CA42" i="1"/>
  <c r="CA41" i="1"/>
  <c r="CA40" i="1"/>
  <c r="CA39" i="1"/>
  <c r="CA38" i="1"/>
  <c r="CA37" i="1"/>
  <c r="CA36" i="1"/>
  <c r="CA35" i="1"/>
  <c r="CA34" i="1"/>
  <c r="CA33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CA6" i="1" l="1"/>
</calcChain>
</file>

<file path=xl/sharedStrings.xml><?xml version="1.0" encoding="utf-8"?>
<sst xmlns="http://schemas.openxmlformats.org/spreadsheetml/2006/main" count="766" uniqueCount="222">
  <si>
    <t>REF</t>
  </si>
  <si>
    <t>DESIGNATION</t>
  </si>
  <si>
    <t>Unité</t>
  </si>
  <si>
    <t>Quantité</t>
  </si>
  <si>
    <t>LUMINAIRE</t>
  </si>
  <si>
    <t>ATINIA SLIM 16 LED</t>
  </si>
  <si>
    <t>TEKK S 12 LED</t>
  </si>
  <si>
    <t>TEKK S 16 LED</t>
  </si>
  <si>
    <t>TEKK S 24 LED</t>
  </si>
  <si>
    <t>TEKK S 32 LED</t>
  </si>
  <si>
    <t>CHIC 12 LED</t>
  </si>
  <si>
    <t>CHIC 16 LED</t>
  </si>
  <si>
    <t>CHIC 24 LED</t>
  </si>
  <si>
    <t>VENCE 634 12 LED</t>
  </si>
  <si>
    <t>DEIKO 24 LED</t>
  </si>
  <si>
    <t>DEIKO 32 LED</t>
  </si>
  <si>
    <t>ST JEANNET 650 CUIVRE 12 LED</t>
  </si>
  <si>
    <t>RETRO LANTANA 32 LED</t>
  </si>
  <si>
    <t>RETRO LANTANA 48 LED</t>
  </si>
  <si>
    <t>RETRO ST JEANNET 650 12 LED</t>
  </si>
  <si>
    <t>RETRO HESS</t>
  </si>
  <si>
    <t xml:space="preserve">POSE COFFRET CL II </t>
  </si>
  <si>
    <t>INTERPAK 2FPN2A</t>
  </si>
  <si>
    <t>LUMIPAK 1FPN2A</t>
  </si>
  <si>
    <t>MINIPAK 1FPN2A</t>
  </si>
  <si>
    <t>MINIPAK 2FPN2A</t>
  </si>
  <si>
    <t>POSE COFFRET DETECTION</t>
  </si>
  <si>
    <t>PACK DETECT SIR-W</t>
  </si>
  <si>
    <t>Détecteur SIR W + CABLE</t>
  </si>
  <si>
    <t>PACK DET CP SIR W 1FPN2A</t>
  </si>
  <si>
    <t>PACK DET CP SIR W 2FPN2A</t>
  </si>
  <si>
    <t>POSE CANDELABRE / MAT</t>
  </si>
  <si>
    <t>MAT 4M</t>
  </si>
  <si>
    <t>MAT 5M</t>
  </si>
  <si>
    <t>MAT 6M</t>
  </si>
  <si>
    <t>MAT 7M</t>
  </si>
  <si>
    <t>POSE CROSSE / CONSOLE</t>
  </si>
  <si>
    <t>SIMPLE D49 SAILLIE 3M INCL 0° BRUT</t>
  </si>
  <si>
    <t>SIMPLE D60 SAILLIE 0,5M INCL 0° BRUT ET RAL</t>
  </si>
  <si>
    <t>SIMPLE D60 SAILLIE 1M INCL 0° BRUT ET RAL</t>
  </si>
  <si>
    <t>SIMPLE D60 SAILLIE 1,5M INCL 0° BRUT ET RAL</t>
  </si>
  <si>
    <t>SIMPLE D60 SAILLIE 2M INCL 0° BRUT ET RAL</t>
  </si>
  <si>
    <t>DOUBLE Ø60 CASSEE CAMBREE SAILLIE 1,5M INCL 0° BRUT ET RAL</t>
  </si>
  <si>
    <t>DOUBLE Ø60 CASSEE SAILLIE 0,3M INCL 0° BRUT ET RAL</t>
  </si>
  <si>
    <t>DOUBLE Ø60 CASSEE SAILLIE 0,5M INCL 0° BRUT ET RAL</t>
  </si>
  <si>
    <t>SIMPLE Ø60 CASSEE SAILLIE 0,3M INCL 0° BRUT ET RAL</t>
  </si>
  <si>
    <t>SIMPLE Ø60 CASSEE SAILLIE 1,5M INCL 0° BRUT ET RAL</t>
  </si>
  <si>
    <t>SIMPLE Ø60 CASSEE SAILLIE 1M INCL 0° BRUT ET RAL</t>
  </si>
  <si>
    <t>POSE ADAPTATION LANTERNE</t>
  </si>
  <si>
    <t>EMBOUT 27PDG Ø60 RAL BORDEAUX</t>
  </si>
  <si>
    <t>EMBOUT 102-60 Lg 100
BRUT OU PEINT</t>
  </si>
  <si>
    <t>EMBOUT 90-60 Lg 70 RAL 9010</t>
  </si>
  <si>
    <t>TRAVAUX DE DEPOSE</t>
  </si>
  <si>
    <t>DEPOSE D'UN LUMINAIRE SUR CANDELABRE INF 8M</t>
  </si>
  <si>
    <t>DEPOSE D'UN LUMINAIRE SUR CROSSE / CONSOLE</t>
  </si>
  <si>
    <t>DEPOSE COFFRET CLII</t>
  </si>
  <si>
    <t>DEPOSE MAT BOIS</t>
  </si>
  <si>
    <t>DEPOSE MAT 4M</t>
  </si>
  <si>
    <t>DEPOSE MAT 5 A 7M</t>
  </si>
  <si>
    <t>DEPOSE CONSOLE</t>
  </si>
  <si>
    <t>SUPPRESSION D'UN LCP ET SON SUPPORT</t>
  </si>
  <si>
    <t>DEPOSE MAT BETON</t>
  </si>
  <si>
    <t>TRAVAUX DE GENIE CIVIL</t>
  </si>
  <si>
    <t>COULAGE MASSIF 200</t>
  </si>
  <si>
    <t>COULAGE MASSIF 300</t>
  </si>
  <si>
    <t>DECAISSEMENT D'UN MAT</t>
  </si>
  <si>
    <t>DEMOLITION DE BETON</t>
  </si>
  <si>
    <t>FOURREAU ET GRILLAGE ROUGE</t>
  </si>
  <si>
    <t>REPRISE PIED DE MAT ENROBE</t>
  </si>
  <si>
    <t>TRANCHEE EN ESPACE VERT</t>
  </si>
  <si>
    <t>TRANCHEE SOUS VOIRIE OU TROTTOIR</t>
  </si>
  <si>
    <t>TRAVAUX DE CABLAGE</t>
  </si>
  <si>
    <t>REMPLACEMENT CABLAGE DANS MAT</t>
  </si>
  <si>
    <t>CABLE 4x10²</t>
  </si>
  <si>
    <t>CUIVRE NU 25²</t>
  </si>
  <si>
    <t>BOITE THERMO</t>
  </si>
  <si>
    <t>CABLE 3G2,5</t>
  </si>
  <si>
    <t>rempli</t>
  </si>
  <si>
    <t xml:space="preserve">rue du 19 mars </t>
  </si>
  <si>
    <t>Dépose d'un luminaire sur mât de 4m</t>
  </si>
  <si>
    <t xml:space="preserve">Fourniture,  pose et raccordement d’un luminaire TEKK S 24LED </t>
  </si>
  <si>
    <t xml:space="preserve">rue Carnot Stade </t>
  </si>
  <si>
    <t xml:space="preserve">Fourniture,  pose et raccordement d’un luminaire CHIC 24LED </t>
  </si>
  <si>
    <t xml:space="preserve"> Fourniture et pose PACK DETECT - BRF GRIS - 1FPN2A + 1var+4RD4_SIR-W_DALI 37cm</t>
  </si>
  <si>
    <t xml:space="preserve">stade détecteur sur mat existant </t>
  </si>
  <si>
    <t>remplacement du cablage</t>
  </si>
  <si>
    <t xml:space="preserve">Fourniture et pose  Détecteur SIR WIRELESS sortie DALI - Câble 5m </t>
  </si>
  <si>
    <t>unité</t>
  </si>
  <si>
    <t>stade mat</t>
  </si>
  <si>
    <t>Dépose d'un luminaire sur mât de 5m à 7m</t>
  </si>
  <si>
    <t xml:space="preserve">Dépose d'un mât de 5m à 7m </t>
  </si>
  <si>
    <t>Fourniture et pose d'un candélabre droit cylindro-conique type AURIGA de 5m</t>
  </si>
  <si>
    <t xml:space="preserve">Fourniture et pose  PACK DET  CP  1FPN2A+1var 4BD2+4RD4+1 Détecteur SIR WIR DALI  </t>
  </si>
  <si>
    <t xml:space="preserve">suppression d'un mat béton  </t>
  </si>
  <si>
    <t xml:space="preserve">coulage d'un massif 200 </t>
  </si>
  <si>
    <t>décaissement d'un mat</t>
  </si>
  <si>
    <t>reprise d'un pied de mat en enrobés</t>
  </si>
  <si>
    <t>stade batiment service technique</t>
  </si>
  <si>
    <t>Dépose d'un luminaire sur console</t>
  </si>
  <si>
    <t>Dépose d'une console tout type</t>
  </si>
  <si>
    <t>Fourniture et pose Console EP Acier D60 Saillie 1m incl.0 BRUT</t>
  </si>
  <si>
    <t>rue Daniele Casanova</t>
  </si>
  <si>
    <t xml:space="preserve">Fourniture,  pose et raccordement d’un luminaire TEKK S 16LED </t>
  </si>
  <si>
    <t>chemin du château</t>
  </si>
  <si>
    <t xml:space="preserve">Fourniture,  pose et raccordement d’un luminaire TEKK S 32LED </t>
  </si>
  <si>
    <t>impasse du château</t>
  </si>
  <si>
    <t xml:space="preserve">Dépose dans mât d'un coffret classe 2 existant, quelque soit son équipement, toutes sujétions comprises </t>
  </si>
  <si>
    <t>Fourniture et pose LUMIPAK LD GRIS 1FPN2A</t>
  </si>
  <si>
    <t>Fourniture et pose Console EP Acier D60 Saillie 0.5m incl.0° BRUT</t>
  </si>
  <si>
    <t>square des chenes</t>
  </si>
  <si>
    <t>Dépose d'un luminaire sur mât de 4m fontes</t>
  </si>
  <si>
    <t>Fourniture,  pose et raccordement d’un luminaire vence 634 12LED</t>
  </si>
  <si>
    <t>rue du Corvisier</t>
  </si>
  <si>
    <t>RUE Curie de pasteur à procession</t>
  </si>
  <si>
    <t>Fourniture et pose d'un candélabre droit cylindro-conique type AURIGA de 7m</t>
  </si>
  <si>
    <t>Fourniture et pose MINIPAK - SORTIE LAMPE BAS-BLEU-1FPN2A + 1var+1par-M B-1BE2N+3BE2</t>
  </si>
  <si>
    <t>suppression d'un LCP et de son support  avec boite thermo rétractable</t>
  </si>
  <si>
    <t>démolition d'un massif</t>
  </si>
  <si>
    <t>m3</t>
  </si>
  <si>
    <t>rue Curie de procession à Fossés</t>
  </si>
  <si>
    <t>CURIE (rue) de fossés à montaubert</t>
  </si>
  <si>
    <t>Fourniture et pose Console EP Acier D60 Saillie 1.5m incl.0° BRUT</t>
  </si>
  <si>
    <t>Curie rond point</t>
  </si>
  <si>
    <t>Fourniture et pose Crossette Ø60 Double Crosse Cassée Saillie 0.5m incl.5° BRUT</t>
  </si>
  <si>
    <t>Fourniture et pose MINIPAK - SORTIES LAMPES BAS - BLEU - 2FPN2A B-1BE2N+3BE2P</t>
  </si>
  <si>
    <t>rue Curie cheminement piétons</t>
  </si>
  <si>
    <t xml:space="preserve">Dépose d'un mât de 4m </t>
  </si>
  <si>
    <t>Fourniture et pose d'un candélabre droit cylindro-conique type AURIGA de 4m</t>
  </si>
  <si>
    <t>rue du Suqare Demoiselles et Pinsons</t>
  </si>
  <si>
    <t>Fourniture et pose MINIPAK - SORTIE LAMPE BAS-BLEU-1FPN2A + 1var+1par-M B-1BD2N+3BD2</t>
  </si>
  <si>
    <t xml:space="preserve">tranchée pour déplacement d'un mat </t>
  </si>
  <si>
    <t>ml</t>
  </si>
  <si>
    <t>cable 4x10mm²</t>
  </si>
  <si>
    <t>cuivre nu 25mm²</t>
  </si>
  <si>
    <t>confection d'une boite thermo</t>
  </si>
  <si>
    <t>rue de l'Europe</t>
  </si>
  <si>
    <t xml:space="preserve">reprise d'un pied de mat en enrobés </t>
  </si>
  <si>
    <t>dépose d'un mat bois</t>
  </si>
  <si>
    <t>tranchée en espace vert</t>
  </si>
  <si>
    <t>fourniture de fourreau et grillage rouge</t>
  </si>
  <si>
    <t>coulage d'un massif 300</t>
  </si>
  <si>
    <t>allée de la fontaine tournelle</t>
  </si>
  <si>
    <t>Fourniture et pose Crossette Ø60 Simple Crosse Cassée Saillie 1.5m incl.0° RAL 3005</t>
  </si>
  <si>
    <t>rond point fontaine tournelles</t>
  </si>
  <si>
    <t>rue Fosses,fontaines ,processions, puits, mare, source, saules, ruisseau, rucher, roseaux, procession,herons et Friche</t>
  </si>
  <si>
    <t>rue Gambetta</t>
  </si>
  <si>
    <t>Fourniture et pose Console EP Acier D60 Saillie 2m incl.0° BRUT</t>
  </si>
  <si>
    <t>cable RO2V 3G2,5mm² descente crosse</t>
  </si>
  <si>
    <t>avenue de la gare</t>
  </si>
  <si>
    <t>Fourniture et pose Crossette Ø60 Simple Crosse Cassée Saillie 1.5m incl.0 RAL gris 2900</t>
  </si>
  <si>
    <t>avenue de la gare parking en face du bar</t>
  </si>
  <si>
    <t>avenue de la gare coopérative</t>
  </si>
  <si>
    <t>Fourniture,  pose et raccordement d’un luminaire DEIKOS 32LED</t>
  </si>
  <si>
    <t>impasse gare pasteur</t>
  </si>
  <si>
    <t xml:space="preserve">Fourniture,  pose et raccordement d’un luminaire TEKK S 12LED </t>
  </si>
  <si>
    <t>mail de la goele</t>
  </si>
  <si>
    <t>impasse Jacques Grenier</t>
  </si>
  <si>
    <t>rue Victor Hugo</t>
  </si>
  <si>
    <t>Fourniture et pose Console EP Acier D49 Saillie 3m incl.0° BRUT</t>
  </si>
  <si>
    <t>route de Juilly</t>
  </si>
  <si>
    <t>Fourniture,  pose et raccordement d'un rétrofit  LANTANA RAGNI 32LED</t>
  </si>
  <si>
    <t>Fourniture et pose Crossette Ø60 Simple Crosse Cassée Saillie 1m incl.0° BRUT</t>
  </si>
  <si>
    <t>route de juilly contre allée</t>
  </si>
  <si>
    <t>rue Jean de la fontaine</t>
  </si>
  <si>
    <t>place de la libération</t>
  </si>
  <si>
    <t xml:space="preserve"> Fourniture,  pose et raccordement d’un rétrofit SAINT JEANNET 650 cuivré 12LED</t>
  </si>
  <si>
    <t xml:space="preserve">place de lka libération facade </t>
  </si>
  <si>
    <t>allée Marchat</t>
  </si>
  <si>
    <t>chemin MAUPETIT Et chemin d'exploitation</t>
  </si>
  <si>
    <t>rue Montaubert 1</t>
  </si>
  <si>
    <t>rue montaubert 2</t>
  </si>
  <si>
    <t>rue Orme Touzet (gros merisier)</t>
  </si>
  <si>
    <t>rue Orme Touzet (cheminement)</t>
  </si>
  <si>
    <t>rue Ambroise</t>
  </si>
  <si>
    <t>impasse parmentier</t>
  </si>
  <si>
    <t>rue Parmentier sur mat béton</t>
  </si>
  <si>
    <t>rue Parmentier</t>
  </si>
  <si>
    <t xml:space="preserve">rue Pihette </t>
  </si>
  <si>
    <t>résidence du Pré Fleuri</t>
  </si>
  <si>
    <t>impasse du puits Montaubert</t>
  </si>
  <si>
    <t xml:space="preserve">Fourniture,  pose et raccordement d’un luminaire CHIC 12LED </t>
  </si>
  <si>
    <t>Fourniture et pose d'un candélabre droit cylindro-conique type AQUILA  de 4m</t>
  </si>
  <si>
    <t>bld de la République entre rond point et sortie</t>
  </si>
  <si>
    <t>Fourniture,  pose et raccordement d’un luminaire DEIKOS 24LED</t>
  </si>
  <si>
    <t>republique entre carrefour et rond point</t>
  </si>
  <si>
    <t>republique 2 mats entrée de ville</t>
  </si>
  <si>
    <t>Fourniture et pose INTERPAK-B 2FPN2A + 2vars + 2par-M 1BD2B+3BD2G</t>
  </si>
  <si>
    <t>republique rond point</t>
  </si>
  <si>
    <t xml:space="preserve">Fourniture et pose Crossette Ø60 Double Crosse Cassée Cambrée Saillie 1.5m incl.0° </t>
  </si>
  <si>
    <t>Fourniture et pose d'un candélabre droit cylindro-conique type AURIGA de 6m</t>
  </si>
  <si>
    <t>rue republique contre salles tournelles</t>
  </si>
  <si>
    <t>republique impasse service techniue</t>
  </si>
  <si>
    <t>rue du docteur roux</t>
  </si>
  <si>
    <t>Fourniture,  pose et raccordement d’un rétrofit  LANTANA RAGNI  48LED</t>
  </si>
  <si>
    <t>rue docteur roux chemin non carrossé</t>
  </si>
  <si>
    <t>allée saint medard</t>
  </si>
  <si>
    <t>Fourniture,  pose et raccordement d’un luminaire atinia slim bleu 16LED</t>
  </si>
  <si>
    <t>chemin de la terrasse</t>
  </si>
  <si>
    <t>Fourniture et pose Crossette Ø60 Double Crosse Cassée Saillie 0.5m incl.0° RAL2900 gris</t>
  </si>
  <si>
    <t>parking tournelles</t>
  </si>
  <si>
    <t xml:space="preserve">parking collége rue pasteur </t>
  </si>
  <si>
    <t xml:space="preserve">Fourniture,  pose et raccordement d’un luminaire CHIC 16LED </t>
  </si>
  <si>
    <t>parking collége angle pasteur curie</t>
  </si>
  <si>
    <t>cheminement mairie / parking tournelles</t>
  </si>
  <si>
    <t xml:space="preserve"> Fourniture,  pose et raccordement d’un luminaire SAINT JEANNET 650 cuivré 12LED</t>
  </si>
  <si>
    <t>Fourniture et pose Embout démontable 27PDG pour mât Ø60 RAL bordeaux</t>
  </si>
  <si>
    <t xml:space="preserve">facade mairie </t>
  </si>
  <si>
    <t xml:space="preserve">parking mairie </t>
  </si>
  <si>
    <t>villa galopin</t>
  </si>
  <si>
    <t>Fourniture et pose embout démontable 102-60 top pour mât diam 102 lg 100</t>
  </si>
  <si>
    <t>parking pailleux</t>
  </si>
  <si>
    <t>Fourniture et pose PACK det  CP  2FPN2A + 2var 4BD2 +4RD4 PACK det  CP  2FPN2A + 2var 4BD2 +4RD4</t>
  </si>
  <si>
    <t>Fourniture et pose Crossette Ø60 Double Crosse Cassée Saillie 0.3m incl.0° 2900 gris sablé</t>
  </si>
  <si>
    <t>Fourniture et pose Crossette Ø60 simple Crosse Cassée Saillie 0.3m incl.0° 2900 grissablé</t>
  </si>
  <si>
    <t>parking gare</t>
  </si>
  <si>
    <t>Fourniture et pose Embout démontable Ø90--&gt;Ø60 Lg 70mm RAL 9010</t>
  </si>
  <si>
    <t>service technique moutiers facade</t>
  </si>
  <si>
    <t xml:space="preserve">rue Pasteur </t>
  </si>
  <si>
    <t xml:space="preserve">fourniture et pose d'un rétrofit </t>
  </si>
  <si>
    <t xml:space="preserve">Totaux : </t>
  </si>
  <si>
    <t>ST MARD Rénovation de l'éclairage</t>
  </si>
  <si>
    <t>Les marques ou modèles mentionnés sont donnés à titre indicatif. Les produits peuvent être similaire.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</si>
</sst>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#,##0.00\ &quot;€&quot;"/>
  </numFmts>
  <fonts count="18">
    <font>
      <sz val="11"/>
      <color theme="1"/>
      <name val="Calibri"/>
      <family val="2"/>
      <scheme val="minor"/>
    </font>
    <font>
      <sz val="10"/>
      <name val="Helv"/>
    </font>
    <font>
      <sz val="11"/>
      <name val="Arial Rounded MT Bold"/>
      <family val="2"/>
    </font>
    <font>
      <b/>
      <u/>
      <sz val="11"/>
      <name val="Arial Rounded MT Bold"/>
      <family val="2"/>
    </font>
    <font>
      <sz val="12"/>
      <name val="Arial MT"/>
    </font>
    <font>
      <sz val="10"/>
      <name val="Arial MT"/>
    </font>
    <font>
      <sz val="10"/>
      <name val="Arial Rounded MT Bold"/>
      <family val="2"/>
    </font>
    <font>
      <b/>
      <u/>
      <sz val="12"/>
      <name val="Arial MT"/>
    </font>
    <font>
      <b/>
      <sz val="12"/>
      <name val="Arial MT"/>
    </font>
    <font>
      <b/>
      <sz val="16"/>
      <color indexed="10"/>
      <name val="Arial MT"/>
    </font>
    <font>
      <b/>
      <sz val="14"/>
      <name val="Arial MT"/>
    </font>
    <font>
      <b/>
      <sz val="12"/>
      <name val="Arial"/>
      <family val="2"/>
    </font>
    <font>
      <sz val="10"/>
      <name val="Tms Rmn"/>
    </font>
    <font>
      <sz val="9"/>
      <name val="Arial MT"/>
    </font>
    <font>
      <sz val="14"/>
      <name val="Calibri"/>
      <family val="2"/>
      <scheme val="minor"/>
    </font>
    <font>
      <sz val="12"/>
      <name val="Arial"/>
      <family val="2"/>
    </font>
    <font>
      <i/>
      <sz val="11"/>
      <name val="Arial Rounded MT Bold"/>
      <family val="2"/>
    </font>
    <font>
      <b/>
      <sz val="20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61">
    <xf numFmtId="0" fontId="0" fillId="0" borderId="0" xfId="0"/>
    <xf numFmtId="0" fontId="2" fillId="0" borderId="0" xfId="1" applyFont="1" applyAlignment="1">
      <alignment horizontal="center" wrapText="1"/>
    </xf>
    <xf numFmtId="4" fontId="3" fillId="0" borderId="0" xfId="1" quotePrefix="1" applyNumberFormat="1" applyFont="1" applyAlignment="1">
      <alignment horizontal="left"/>
    </xf>
    <xf numFmtId="4" fontId="3" fillId="0" borderId="0" xfId="1" applyNumberFormat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3" fillId="0" borderId="0" xfId="1" applyFont="1" applyAlignment="1">
      <alignment horizontal="center"/>
    </xf>
    <xf numFmtId="4" fontId="3" fillId="0" borderId="0" xfId="1" applyNumberFormat="1" applyFont="1" applyAlignment="1">
      <alignment horizontal="left"/>
    </xf>
    <xf numFmtId="0" fontId="7" fillId="0" borderId="0" xfId="1" applyFont="1" applyAlignment="1">
      <alignment horizontal="center"/>
    </xf>
    <xf numFmtId="4" fontId="7" fillId="0" borderId="0" xfId="1" applyNumberFormat="1" applyFont="1"/>
    <xf numFmtId="0" fontId="7" fillId="0" borderId="0" xfId="1" quotePrefix="1" applyFont="1" applyAlignment="1">
      <alignment horizontal="center"/>
    </xf>
    <xf numFmtId="4" fontId="4" fillId="0" borderId="0" xfId="0" applyNumberFormat="1" applyFont="1"/>
    <xf numFmtId="4" fontId="8" fillId="0" borderId="0" xfId="0" applyNumberFormat="1" applyFont="1"/>
    <xf numFmtId="0" fontId="7" fillId="0" borderId="0" xfId="1" applyFont="1" applyAlignment="1">
      <alignment horizontal="right"/>
    </xf>
    <xf numFmtId="0" fontId="9" fillId="0" borderId="0" xfId="1" applyFont="1" applyAlignment="1">
      <alignment horizontal="center" wrapText="1"/>
    </xf>
    <xf numFmtId="0" fontId="7" fillId="0" borderId="0" xfId="1" applyFont="1" applyAlignment="1">
      <alignment horizontal="centerContinuous" wrapText="1"/>
    </xf>
    <xf numFmtId="0" fontId="7" fillId="0" borderId="0" xfId="1" applyFont="1" applyAlignment="1">
      <alignment horizontal="centerContinuous"/>
    </xf>
    <xf numFmtId="4" fontId="7" fillId="0" borderId="0" xfId="1" applyNumberFormat="1" applyFont="1" applyAlignment="1">
      <alignment horizontal="centerContinuous"/>
    </xf>
    <xf numFmtId="0" fontId="10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0" fillId="2" borderId="1" xfId="1" quotePrefix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wrapText="1"/>
    </xf>
    <xf numFmtId="0" fontId="10" fillId="0" borderId="0" xfId="1" applyFont="1" applyAlignment="1">
      <alignment wrapText="1"/>
    </xf>
    <xf numFmtId="0" fontId="10" fillId="0" borderId="0" xfId="1" applyFont="1"/>
    <xf numFmtId="0" fontId="8" fillId="3" borderId="1" xfId="1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horizontal="left" wrapText="1"/>
    </xf>
    <xf numFmtId="0" fontId="4" fillId="5" borderId="1" xfId="1" applyFont="1" applyFill="1" applyBorder="1" applyAlignment="1">
      <alignment horizontal="left"/>
    </xf>
    <xf numFmtId="0" fontId="4" fillId="5" borderId="3" xfId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right"/>
    </xf>
    <xf numFmtId="0" fontId="12" fillId="5" borderId="0" xfId="1" applyFont="1" applyFill="1"/>
    <xf numFmtId="0" fontId="4" fillId="5" borderId="1" xfId="1" applyFont="1" applyFill="1" applyBorder="1" applyAlignment="1">
      <alignment horizontal="center"/>
    </xf>
    <xf numFmtId="0" fontId="4" fillId="0" borderId="1" xfId="1" applyFont="1" applyBorder="1"/>
    <xf numFmtId="0" fontId="4" fillId="5" borderId="1" xfId="1" applyFont="1" applyFill="1" applyBorder="1"/>
    <xf numFmtId="0" fontId="5" fillId="5" borderId="1" xfId="1" applyFont="1" applyFill="1" applyBorder="1"/>
    <xf numFmtId="0" fontId="12" fillId="5" borderId="1" xfId="1" applyFont="1" applyFill="1" applyBorder="1"/>
    <xf numFmtId="0" fontId="12" fillId="0" borderId="0" xfId="1" applyFont="1"/>
    <xf numFmtId="0" fontId="12" fillId="0" borderId="1" xfId="1" applyFont="1" applyBorder="1"/>
    <xf numFmtId="0" fontId="15" fillId="0" borderId="0" xfId="1" applyFont="1"/>
    <xf numFmtId="0" fontId="15" fillId="0" borderId="1" xfId="1" applyFont="1" applyBorder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4" fontId="4" fillId="0" borderId="0" xfId="1" applyNumberFormat="1" applyFont="1"/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  <xf numFmtId="4" fontId="15" fillId="0" borderId="0" xfId="1" applyNumberFormat="1" applyFont="1"/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4" fontId="12" fillId="0" borderId="0" xfId="1" applyNumberFormat="1" applyFont="1"/>
    <xf numFmtId="0" fontId="10" fillId="0" borderId="1" xfId="1" applyFont="1" applyBorder="1" applyAlignment="1">
      <alignment wrapText="1"/>
    </xf>
    <xf numFmtId="165" fontId="14" fillId="0" borderId="4" xfId="2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left" wrapText="1"/>
    </xf>
    <xf numFmtId="165" fontId="14" fillId="0" borderId="1" xfId="2" applyNumberFormat="1" applyFont="1" applyFill="1" applyBorder="1" applyAlignment="1">
      <alignment horizontal="left" vertical="center" wrapText="1"/>
    </xf>
    <xf numFmtId="4" fontId="15" fillId="0" borderId="4" xfId="0" applyNumberFormat="1" applyFont="1" applyFill="1" applyBorder="1" applyAlignment="1">
      <alignment horizontal="left" wrapText="1"/>
    </xf>
    <xf numFmtId="4" fontId="10" fillId="4" borderId="2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wrapText="1"/>
    </xf>
    <xf numFmtId="0" fontId="10" fillId="3" borderId="1" xfId="1" applyFont="1" applyFill="1" applyBorder="1"/>
    <xf numFmtId="4" fontId="4" fillId="3" borderId="1" xfId="0" applyNumberFormat="1" applyFont="1" applyFill="1" applyBorder="1"/>
    <xf numFmtId="0" fontId="12" fillId="3" borderId="1" xfId="1" applyFont="1" applyFill="1" applyBorder="1"/>
    <xf numFmtId="0" fontId="16" fillId="0" borderId="0" xfId="1" applyFont="1" applyAlignment="1">
      <alignment horizontal="center" wrapText="1"/>
    </xf>
    <xf numFmtId="164" fontId="17" fillId="0" borderId="0" xfId="0" quotePrefix="1" applyNumberFormat="1" applyFont="1" applyAlignment="1">
      <alignment horizontal="left" wrapText="1"/>
    </xf>
  </cellXfs>
  <cellStyles count="3">
    <cellStyle name="Normal" xfId="0" builtinId="0"/>
    <cellStyle name="Normal_devis.XLS" xfId="1" xr:uid="{00000000-0005-0000-0000-000001000000}"/>
    <cellStyle name="Normal_Feuil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5403272</xdr:colOff>
      <xdr:row>0</xdr:row>
      <xdr:rowOff>0</xdr:rowOff>
    </xdr:from>
    <xdr:to>
      <xdr:col>3</xdr:col>
      <xdr:colOff>110142</xdr:colOff>
      <xdr:row>5</xdr:row>
      <xdr:rowOff>190500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D927135-46D6-4A96-A008-765920AB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3817" y="0"/>
          <a:ext cx="83058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65140"/>
  <sheetViews>
    <sheetView tabSelected="1" topLeftCell="A44" zoomScale="55" zoomScaleNormal="55" workbookViewId="0">
      <selection activeCell="D73" sqref="D73"/>
    </sheetView>
  </sheetViews>
  <sheetFormatPr baseColWidth="10" defaultRowHeight="15"/>
  <cols>
    <col min="1" max="1" width="13.140625" style="46" bestFit="1" customWidth="1"/>
    <col min="2" max="2" width="79.85546875" style="47" bestFit="1" customWidth="1"/>
    <col min="3" max="3" width="9.5703125" style="46" bestFit="1" customWidth="1"/>
    <col min="4" max="4" width="12.140625" style="48" bestFit="1" customWidth="1"/>
    <col min="5" max="5" width="1.42578125" style="4" customWidth="1"/>
    <col min="6" max="6" width="15.42578125" style="4" bestFit="1" customWidth="1"/>
    <col min="7" max="12" width="14.7109375" style="4" customWidth="1"/>
    <col min="13" max="13" width="14.7109375" style="5" customWidth="1"/>
    <col min="14" max="56" width="14.7109375" style="36" customWidth="1"/>
    <col min="57" max="59" width="14.7109375" style="36" bestFit="1" customWidth="1"/>
    <col min="60" max="60" width="15.140625" style="36" bestFit="1" customWidth="1"/>
    <col min="61" max="61" width="15" style="36" bestFit="1" customWidth="1"/>
    <col min="62" max="62" width="15.140625" style="36" bestFit="1" customWidth="1"/>
    <col min="63" max="63" width="14.7109375" style="36" bestFit="1" customWidth="1"/>
    <col min="64" max="64" width="15.140625" style="36" bestFit="1" customWidth="1"/>
    <col min="65" max="66" width="15.7109375" style="36" bestFit="1" customWidth="1"/>
    <col min="67" max="67" width="15.140625" style="36" bestFit="1" customWidth="1"/>
    <col min="68" max="68" width="15" style="36" bestFit="1" customWidth="1"/>
    <col min="69" max="70" width="15.140625" style="36" bestFit="1" customWidth="1"/>
    <col min="71" max="71" width="14.42578125" style="36" bestFit="1" customWidth="1"/>
    <col min="72" max="72" width="15" style="36" bestFit="1" customWidth="1"/>
    <col min="73" max="73" width="14.42578125" style="36" bestFit="1" customWidth="1"/>
    <col min="74" max="74" width="14.7109375" style="36" bestFit="1" customWidth="1"/>
    <col min="75" max="75" width="14.42578125" style="36" bestFit="1" customWidth="1"/>
    <col min="76" max="76" width="15.42578125" style="36" bestFit="1" customWidth="1"/>
    <col min="77" max="78" width="15.140625" style="36" bestFit="1" customWidth="1"/>
    <col min="79" max="244" width="11.42578125" style="36"/>
    <col min="245" max="245" width="13.140625" style="36" bestFit="1" customWidth="1"/>
    <col min="246" max="246" width="79.85546875" style="36" bestFit="1" customWidth="1"/>
    <col min="247" max="247" width="9.5703125" style="36" bestFit="1" customWidth="1"/>
    <col min="248" max="248" width="12.140625" style="36" bestFit="1" customWidth="1"/>
    <col min="249" max="250" width="0" style="36" hidden="1" customWidth="1"/>
    <col min="251" max="251" width="1.42578125" style="36" customWidth="1"/>
    <col min="252" max="259" width="0" style="36" hidden="1" customWidth="1"/>
    <col min="260" max="260" width="11.42578125" style="36"/>
    <col min="261" max="276" width="0" style="36" hidden="1" customWidth="1"/>
    <col min="277" max="277" width="11.42578125" style="36"/>
    <col min="278" max="281" width="0" style="36" hidden="1" customWidth="1"/>
    <col min="282" max="282" width="11.42578125" style="36"/>
    <col min="283" max="286" width="0" style="36" hidden="1" customWidth="1"/>
    <col min="287" max="287" width="11.42578125" style="36"/>
    <col min="288" max="291" width="0" style="36" hidden="1" customWidth="1"/>
    <col min="292" max="292" width="11.42578125" style="36"/>
    <col min="293" max="304" width="0" style="36" hidden="1" customWidth="1"/>
    <col min="305" max="305" width="11.42578125" style="36"/>
    <col min="306" max="308" width="0" style="36" hidden="1" customWidth="1"/>
    <col min="309" max="500" width="11.42578125" style="36"/>
    <col min="501" max="501" width="13.140625" style="36" bestFit="1" customWidth="1"/>
    <col min="502" max="502" width="79.85546875" style="36" bestFit="1" customWidth="1"/>
    <col min="503" max="503" width="9.5703125" style="36" bestFit="1" customWidth="1"/>
    <col min="504" max="504" width="12.140625" style="36" bestFit="1" customWidth="1"/>
    <col min="505" max="506" width="0" style="36" hidden="1" customWidth="1"/>
    <col min="507" max="507" width="1.42578125" style="36" customWidth="1"/>
    <col min="508" max="515" width="0" style="36" hidden="1" customWidth="1"/>
    <col min="516" max="516" width="11.42578125" style="36"/>
    <col min="517" max="532" width="0" style="36" hidden="1" customWidth="1"/>
    <col min="533" max="533" width="11.42578125" style="36"/>
    <col min="534" max="537" width="0" style="36" hidden="1" customWidth="1"/>
    <col min="538" max="538" width="11.42578125" style="36"/>
    <col min="539" max="542" width="0" style="36" hidden="1" customWidth="1"/>
    <col min="543" max="543" width="11.42578125" style="36"/>
    <col min="544" max="547" width="0" style="36" hidden="1" customWidth="1"/>
    <col min="548" max="548" width="11.42578125" style="36"/>
    <col min="549" max="560" width="0" style="36" hidden="1" customWidth="1"/>
    <col min="561" max="561" width="11.42578125" style="36"/>
    <col min="562" max="564" width="0" style="36" hidden="1" customWidth="1"/>
    <col min="565" max="756" width="11.42578125" style="36"/>
    <col min="757" max="757" width="13.140625" style="36" bestFit="1" customWidth="1"/>
    <col min="758" max="758" width="79.85546875" style="36" bestFit="1" customWidth="1"/>
    <col min="759" max="759" width="9.5703125" style="36" bestFit="1" customWidth="1"/>
    <col min="760" max="760" width="12.140625" style="36" bestFit="1" customWidth="1"/>
    <col min="761" max="762" width="0" style="36" hidden="1" customWidth="1"/>
    <col min="763" max="763" width="1.42578125" style="36" customWidth="1"/>
    <col min="764" max="771" width="0" style="36" hidden="1" customWidth="1"/>
    <col min="772" max="772" width="11.42578125" style="36"/>
    <col min="773" max="788" width="0" style="36" hidden="1" customWidth="1"/>
    <col min="789" max="789" width="11.42578125" style="36"/>
    <col min="790" max="793" width="0" style="36" hidden="1" customWidth="1"/>
    <col min="794" max="794" width="11.42578125" style="36"/>
    <col min="795" max="798" width="0" style="36" hidden="1" customWidth="1"/>
    <col min="799" max="799" width="11.42578125" style="36"/>
    <col min="800" max="803" width="0" style="36" hidden="1" customWidth="1"/>
    <col min="804" max="804" width="11.42578125" style="36"/>
    <col min="805" max="816" width="0" style="36" hidden="1" customWidth="1"/>
    <col min="817" max="817" width="11.42578125" style="36"/>
    <col min="818" max="820" width="0" style="36" hidden="1" customWidth="1"/>
    <col min="821" max="1012" width="11.42578125" style="36"/>
    <col min="1013" max="1013" width="13.140625" style="36" bestFit="1" customWidth="1"/>
    <col min="1014" max="1014" width="79.85546875" style="36" bestFit="1" customWidth="1"/>
    <col min="1015" max="1015" width="9.5703125" style="36" bestFit="1" customWidth="1"/>
    <col min="1016" max="1016" width="12.140625" style="36" bestFit="1" customWidth="1"/>
    <col min="1017" max="1018" width="0" style="36" hidden="1" customWidth="1"/>
    <col min="1019" max="1019" width="1.42578125" style="36" customWidth="1"/>
    <col min="1020" max="1027" width="0" style="36" hidden="1" customWidth="1"/>
    <col min="1028" max="1028" width="11.42578125" style="36"/>
    <col min="1029" max="1044" width="0" style="36" hidden="1" customWidth="1"/>
    <col min="1045" max="1045" width="11.42578125" style="36"/>
    <col min="1046" max="1049" width="0" style="36" hidden="1" customWidth="1"/>
    <col min="1050" max="1050" width="11.42578125" style="36"/>
    <col min="1051" max="1054" width="0" style="36" hidden="1" customWidth="1"/>
    <col min="1055" max="1055" width="11.42578125" style="36"/>
    <col min="1056" max="1059" width="0" style="36" hidden="1" customWidth="1"/>
    <col min="1060" max="1060" width="11.42578125" style="36"/>
    <col min="1061" max="1072" width="0" style="36" hidden="1" customWidth="1"/>
    <col min="1073" max="1073" width="11.42578125" style="36"/>
    <col min="1074" max="1076" width="0" style="36" hidden="1" customWidth="1"/>
    <col min="1077" max="1268" width="11.42578125" style="36"/>
    <col min="1269" max="1269" width="13.140625" style="36" bestFit="1" customWidth="1"/>
    <col min="1270" max="1270" width="79.85546875" style="36" bestFit="1" customWidth="1"/>
    <col min="1271" max="1271" width="9.5703125" style="36" bestFit="1" customWidth="1"/>
    <col min="1272" max="1272" width="12.140625" style="36" bestFit="1" customWidth="1"/>
    <col min="1273" max="1274" width="0" style="36" hidden="1" customWidth="1"/>
    <col min="1275" max="1275" width="1.42578125" style="36" customWidth="1"/>
    <col min="1276" max="1283" width="0" style="36" hidden="1" customWidth="1"/>
    <col min="1284" max="1284" width="11.42578125" style="36"/>
    <col min="1285" max="1300" width="0" style="36" hidden="1" customWidth="1"/>
    <col min="1301" max="1301" width="11.42578125" style="36"/>
    <col min="1302" max="1305" width="0" style="36" hidden="1" customWidth="1"/>
    <col min="1306" max="1306" width="11.42578125" style="36"/>
    <col min="1307" max="1310" width="0" style="36" hidden="1" customWidth="1"/>
    <col min="1311" max="1311" width="11.42578125" style="36"/>
    <col min="1312" max="1315" width="0" style="36" hidden="1" customWidth="1"/>
    <col min="1316" max="1316" width="11.42578125" style="36"/>
    <col min="1317" max="1328" width="0" style="36" hidden="1" customWidth="1"/>
    <col min="1329" max="1329" width="11.42578125" style="36"/>
    <col min="1330" max="1332" width="0" style="36" hidden="1" customWidth="1"/>
    <col min="1333" max="1524" width="11.42578125" style="36"/>
    <col min="1525" max="1525" width="13.140625" style="36" bestFit="1" customWidth="1"/>
    <col min="1526" max="1526" width="79.85546875" style="36" bestFit="1" customWidth="1"/>
    <col min="1527" max="1527" width="9.5703125" style="36" bestFit="1" customWidth="1"/>
    <col min="1528" max="1528" width="12.140625" style="36" bestFit="1" customWidth="1"/>
    <col min="1529" max="1530" width="0" style="36" hidden="1" customWidth="1"/>
    <col min="1531" max="1531" width="1.42578125" style="36" customWidth="1"/>
    <col min="1532" max="1539" width="0" style="36" hidden="1" customWidth="1"/>
    <col min="1540" max="1540" width="11.42578125" style="36"/>
    <col min="1541" max="1556" width="0" style="36" hidden="1" customWidth="1"/>
    <col min="1557" max="1557" width="11.42578125" style="36"/>
    <col min="1558" max="1561" width="0" style="36" hidden="1" customWidth="1"/>
    <col min="1562" max="1562" width="11.42578125" style="36"/>
    <col min="1563" max="1566" width="0" style="36" hidden="1" customWidth="1"/>
    <col min="1567" max="1567" width="11.42578125" style="36"/>
    <col min="1568" max="1571" width="0" style="36" hidden="1" customWidth="1"/>
    <col min="1572" max="1572" width="11.42578125" style="36"/>
    <col min="1573" max="1584" width="0" style="36" hidden="1" customWidth="1"/>
    <col min="1585" max="1585" width="11.42578125" style="36"/>
    <col min="1586" max="1588" width="0" style="36" hidden="1" customWidth="1"/>
    <col min="1589" max="1780" width="11.42578125" style="36"/>
    <col min="1781" max="1781" width="13.140625" style="36" bestFit="1" customWidth="1"/>
    <col min="1782" max="1782" width="79.85546875" style="36" bestFit="1" customWidth="1"/>
    <col min="1783" max="1783" width="9.5703125" style="36" bestFit="1" customWidth="1"/>
    <col min="1784" max="1784" width="12.140625" style="36" bestFit="1" customWidth="1"/>
    <col min="1785" max="1786" width="0" style="36" hidden="1" customWidth="1"/>
    <col min="1787" max="1787" width="1.42578125" style="36" customWidth="1"/>
    <col min="1788" max="1795" width="0" style="36" hidden="1" customWidth="1"/>
    <col min="1796" max="1796" width="11.42578125" style="36"/>
    <col min="1797" max="1812" width="0" style="36" hidden="1" customWidth="1"/>
    <col min="1813" max="1813" width="11.42578125" style="36"/>
    <col min="1814" max="1817" width="0" style="36" hidden="1" customWidth="1"/>
    <col min="1818" max="1818" width="11.42578125" style="36"/>
    <col min="1819" max="1822" width="0" style="36" hidden="1" customWidth="1"/>
    <col min="1823" max="1823" width="11.42578125" style="36"/>
    <col min="1824" max="1827" width="0" style="36" hidden="1" customWidth="1"/>
    <col min="1828" max="1828" width="11.42578125" style="36"/>
    <col min="1829" max="1840" width="0" style="36" hidden="1" customWidth="1"/>
    <col min="1841" max="1841" width="11.42578125" style="36"/>
    <col min="1842" max="1844" width="0" style="36" hidden="1" customWidth="1"/>
    <col min="1845" max="2036" width="11.42578125" style="36"/>
    <col min="2037" max="2037" width="13.140625" style="36" bestFit="1" customWidth="1"/>
    <col min="2038" max="2038" width="79.85546875" style="36" bestFit="1" customWidth="1"/>
    <col min="2039" max="2039" width="9.5703125" style="36" bestFit="1" customWidth="1"/>
    <col min="2040" max="2040" width="12.140625" style="36" bestFit="1" customWidth="1"/>
    <col min="2041" max="2042" width="0" style="36" hidden="1" customWidth="1"/>
    <col min="2043" max="2043" width="1.42578125" style="36" customWidth="1"/>
    <col min="2044" max="2051" width="0" style="36" hidden="1" customWidth="1"/>
    <col min="2052" max="2052" width="11.42578125" style="36"/>
    <col min="2053" max="2068" width="0" style="36" hidden="1" customWidth="1"/>
    <col min="2069" max="2069" width="11.42578125" style="36"/>
    <col min="2070" max="2073" width="0" style="36" hidden="1" customWidth="1"/>
    <col min="2074" max="2074" width="11.42578125" style="36"/>
    <col min="2075" max="2078" width="0" style="36" hidden="1" customWidth="1"/>
    <col min="2079" max="2079" width="11.42578125" style="36"/>
    <col min="2080" max="2083" width="0" style="36" hidden="1" customWidth="1"/>
    <col min="2084" max="2084" width="11.42578125" style="36"/>
    <col min="2085" max="2096" width="0" style="36" hidden="1" customWidth="1"/>
    <col min="2097" max="2097" width="11.42578125" style="36"/>
    <col min="2098" max="2100" width="0" style="36" hidden="1" customWidth="1"/>
    <col min="2101" max="2292" width="11.42578125" style="36"/>
    <col min="2293" max="2293" width="13.140625" style="36" bestFit="1" customWidth="1"/>
    <col min="2294" max="2294" width="79.85546875" style="36" bestFit="1" customWidth="1"/>
    <col min="2295" max="2295" width="9.5703125" style="36" bestFit="1" customWidth="1"/>
    <col min="2296" max="2296" width="12.140625" style="36" bestFit="1" customWidth="1"/>
    <col min="2297" max="2298" width="0" style="36" hidden="1" customWidth="1"/>
    <col min="2299" max="2299" width="1.42578125" style="36" customWidth="1"/>
    <col min="2300" max="2307" width="0" style="36" hidden="1" customWidth="1"/>
    <col min="2308" max="2308" width="11.42578125" style="36"/>
    <col min="2309" max="2324" width="0" style="36" hidden="1" customWidth="1"/>
    <col min="2325" max="2325" width="11.42578125" style="36"/>
    <col min="2326" max="2329" width="0" style="36" hidden="1" customWidth="1"/>
    <col min="2330" max="2330" width="11.42578125" style="36"/>
    <col min="2331" max="2334" width="0" style="36" hidden="1" customWidth="1"/>
    <col min="2335" max="2335" width="11.42578125" style="36"/>
    <col min="2336" max="2339" width="0" style="36" hidden="1" customWidth="1"/>
    <col min="2340" max="2340" width="11.42578125" style="36"/>
    <col min="2341" max="2352" width="0" style="36" hidden="1" customWidth="1"/>
    <col min="2353" max="2353" width="11.42578125" style="36"/>
    <col min="2354" max="2356" width="0" style="36" hidden="1" customWidth="1"/>
    <col min="2357" max="2548" width="11.42578125" style="36"/>
    <col min="2549" max="2549" width="13.140625" style="36" bestFit="1" customWidth="1"/>
    <col min="2550" max="2550" width="79.85546875" style="36" bestFit="1" customWidth="1"/>
    <col min="2551" max="2551" width="9.5703125" style="36" bestFit="1" customWidth="1"/>
    <col min="2552" max="2552" width="12.140625" style="36" bestFit="1" customWidth="1"/>
    <col min="2553" max="2554" width="0" style="36" hidden="1" customWidth="1"/>
    <col min="2555" max="2555" width="1.42578125" style="36" customWidth="1"/>
    <col min="2556" max="2563" width="0" style="36" hidden="1" customWidth="1"/>
    <col min="2564" max="2564" width="11.42578125" style="36"/>
    <col min="2565" max="2580" width="0" style="36" hidden="1" customWidth="1"/>
    <col min="2581" max="2581" width="11.42578125" style="36"/>
    <col min="2582" max="2585" width="0" style="36" hidden="1" customWidth="1"/>
    <col min="2586" max="2586" width="11.42578125" style="36"/>
    <col min="2587" max="2590" width="0" style="36" hidden="1" customWidth="1"/>
    <col min="2591" max="2591" width="11.42578125" style="36"/>
    <col min="2592" max="2595" width="0" style="36" hidden="1" customWidth="1"/>
    <col min="2596" max="2596" width="11.42578125" style="36"/>
    <col min="2597" max="2608" width="0" style="36" hidden="1" customWidth="1"/>
    <col min="2609" max="2609" width="11.42578125" style="36"/>
    <col min="2610" max="2612" width="0" style="36" hidden="1" customWidth="1"/>
    <col min="2613" max="2804" width="11.42578125" style="36"/>
    <col min="2805" max="2805" width="13.140625" style="36" bestFit="1" customWidth="1"/>
    <col min="2806" max="2806" width="79.85546875" style="36" bestFit="1" customWidth="1"/>
    <col min="2807" max="2807" width="9.5703125" style="36" bestFit="1" customWidth="1"/>
    <col min="2808" max="2808" width="12.140625" style="36" bestFit="1" customWidth="1"/>
    <col min="2809" max="2810" width="0" style="36" hidden="1" customWidth="1"/>
    <col min="2811" max="2811" width="1.42578125" style="36" customWidth="1"/>
    <col min="2812" max="2819" width="0" style="36" hidden="1" customWidth="1"/>
    <col min="2820" max="2820" width="11.42578125" style="36"/>
    <col min="2821" max="2836" width="0" style="36" hidden="1" customWidth="1"/>
    <col min="2837" max="2837" width="11.42578125" style="36"/>
    <col min="2838" max="2841" width="0" style="36" hidden="1" customWidth="1"/>
    <col min="2842" max="2842" width="11.42578125" style="36"/>
    <col min="2843" max="2846" width="0" style="36" hidden="1" customWidth="1"/>
    <col min="2847" max="2847" width="11.42578125" style="36"/>
    <col min="2848" max="2851" width="0" style="36" hidden="1" customWidth="1"/>
    <col min="2852" max="2852" width="11.42578125" style="36"/>
    <col min="2853" max="2864" width="0" style="36" hidden="1" customWidth="1"/>
    <col min="2865" max="2865" width="11.42578125" style="36"/>
    <col min="2866" max="2868" width="0" style="36" hidden="1" customWidth="1"/>
    <col min="2869" max="3060" width="11.42578125" style="36"/>
    <col min="3061" max="3061" width="13.140625" style="36" bestFit="1" customWidth="1"/>
    <col min="3062" max="3062" width="79.85546875" style="36" bestFit="1" customWidth="1"/>
    <col min="3063" max="3063" width="9.5703125" style="36" bestFit="1" customWidth="1"/>
    <col min="3064" max="3064" width="12.140625" style="36" bestFit="1" customWidth="1"/>
    <col min="3065" max="3066" width="0" style="36" hidden="1" customWidth="1"/>
    <col min="3067" max="3067" width="1.42578125" style="36" customWidth="1"/>
    <col min="3068" max="3075" width="0" style="36" hidden="1" customWidth="1"/>
    <col min="3076" max="3076" width="11.42578125" style="36"/>
    <col min="3077" max="3092" width="0" style="36" hidden="1" customWidth="1"/>
    <col min="3093" max="3093" width="11.42578125" style="36"/>
    <col min="3094" max="3097" width="0" style="36" hidden="1" customWidth="1"/>
    <col min="3098" max="3098" width="11.42578125" style="36"/>
    <col min="3099" max="3102" width="0" style="36" hidden="1" customWidth="1"/>
    <col min="3103" max="3103" width="11.42578125" style="36"/>
    <col min="3104" max="3107" width="0" style="36" hidden="1" customWidth="1"/>
    <col min="3108" max="3108" width="11.42578125" style="36"/>
    <col min="3109" max="3120" width="0" style="36" hidden="1" customWidth="1"/>
    <col min="3121" max="3121" width="11.42578125" style="36"/>
    <col min="3122" max="3124" width="0" style="36" hidden="1" customWidth="1"/>
    <col min="3125" max="3316" width="11.42578125" style="36"/>
    <col min="3317" max="3317" width="13.140625" style="36" bestFit="1" customWidth="1"/>
    <col min="3318" max="3318" width="79.85546875" style="36" bestFit="1" customWidth="1"/>
    <col min="3319" max="3319" width="9.5703125" style="36" bestFit="1" customWidth="1"/>
    <col min="3320" max="3320" width="12.140625" style="36" bestFit="1" customWidth="1"/>
    <col min="3321" max="3322" width="0" style="36" hidden="1" customWidth="1"/>
    <col min="3323" max="3323" width="1.42578125" style="36" customWidth="1"/>
    <col min="3324" max="3331" width="0" style="36" hidden="1" customWidth="1"/>
    <col min="3332" max="3332" width="11.42578125" style="36"/>
    <col min="3333" max="3348" width="0" style="36" hidden="1" customWidth="1"/>
    <col min="3349" max="3349" width="11.42578125" style="36"/>
    <col min="3350" max="3353" width="0" style="36" hidden="1" customWidth="1"/>
    <col min="3354" max="3354" width="11.42578125" style="36"/>
    <col min="3355" max="3358" width="0" style="36" hidden="1" customWidth="1"/>
    <col min="3359" max="3359" width="11.42578125" style="36"/>
    <col min="3360" max="3363" width="0" style="36" hidden="1" customWidth="1"/>
    <col min="3364" max="3364" width="11.42578125" style="36"/>
    <col min="3365" max="3376" width="0" style="36" hidden="1" customWidth="1"/>
    <col min="3377" max="3377" width="11.42578125" style="36"/>
    <col min="3378" max="3380" width="0" style="36" hidden="1" customWidth="1"/>
    <col min="3381" max="3572" width="11.42578125" style="36"/>
    <col min="3573" max="3573" width="13.140625" style="36" bestFit="1" customWidth="1"/>
    <col min="3574" max="3574" width="79.85546875" style="36" bestFit="1" customWidth="1"/>
    <col min="3575" max="3575" width="9.5703125" style="36" bestFit="1" customWidth="1"/>
    <col min="3576" max="3576" width="12.140625" style="36" bestFit="1" customWidth="1"/>
    <col min="3577" max="3578" width="0" style="36" hidden="1" customWidth="1"/>
    <col min="3579" max="3579" width="1.42578125" style="36" customWidth="1"/>
    <col min="3580" max="3587" width="0" style="36" hidden="1" customWidth="1"/>
    <col min="3588" max="3588" width="11.42578125" style="36"/>
    <col min="3589" max="3604" width="0" style="36" hidden="1" customWidth="1"/>
    <col min="3605" max="3605" width="11.42578125" style="36"/>
    <col min="3606" max="3609" width="0" style="36" hidden="1" customWidth="1"/>
    <col min="3610" max="3610" width="11.42578125" style="36"/>
    <col min="3611" max="3614" width="0" style="36" hidden="1" customWidth="1"/>
    <col min="3615" max="3615" width="11.42578125" style="36"/>
    <col min="3616" max="3619" width="0" style="36" hidden="1" customWidth="1"/>
    <col min="3620" max="3620" width="11.42578125" style="36"/>
    <col min="3621" max="3632" width="0" style="36" hidden="1" customWidth="1"/>
    <col min="3633" max="3633" width="11.42578125" style="36"/>
    <col min="3634" max="3636" width="0" style="36" hidden="1" customWidth="1"/>
    <col min="3637" max="3828" width="11.42578125" style="36"/>
    <col min="3829" max="3829" width="13.140625" style="36" bestFit="1" customWidth="1"/>
    <col min="3830" max="3830" width="79.85546875" style="36" bestFit="1" customWidth="1"/>
    <col min="3831" max="3831" width="9.5703125" style="36" bestFit="1" customWidth="1"/>
    <col min="3832" max="3832" width="12.140625" style="36" bestFit="1" customWidth="1"/>
    <col min="3833" max="3834" width="0" style="36" hidden="1" customWidth="1"/>
    <col min="3835" max="3835" width="1.42578125" style="36" customWidth="1"/>
    <col min="3836" max="3843" width="0" style="36" hidden="1" customWidth="1"/>
    <col min="3844" max="3844" width="11.42578125" style="36"/>
    <col min="3845" max="3860" width="0" style="36" hidden="1" customWidth="1"/>
    <col min="3861" max="3861" width="11.42578125" style="36"/>
    <col min="3862" max="3865" width="0" style="36" hidden="1" customWidth="1"/>
    <col min="3866" max="3866" width="11.42578125" style="36"/>
    <col min="3867" max="3870" width="0" style="36" hidden="1" customWidth="1"/>
    <col min="3871" max="3871" width="11.42578125" style="36"/>
    <col min="3872" max="3875" width="0" style="36" hidden="1" customWidth="1"/>
    <col min="3876" max="3876" width="11.42578125" style="36"/>
    <col min="3877" max="3888" width="0" style="36" hidden="1" customWidth="1"/>
    <col min="3889" max="3889" width="11.42578125" style="36"/>
    <col min="3890" max="3892" width="0" style="36" hidden="1" customWidth="1"/>
    <col min="3893" max="4084" width="11.42578125" style="36"/>
    <col min="4085" max="4085" width="13.140625" style="36" bestFit="1" customWidth="1"/>
    <col min="4086" max="4086" width="79.85546875" style="36" bestFit="1" customWidth="1"/>
    <col min="4087" max="4087" width="9.5703125" style="36" bestFit="1" customWidth="1"/>
    <col min="4088" max="4088" width="12.140625" style="36" bestFit="1" customWidth="1"/>
    <col min="4089" max="4090" width="0" style="36" hidden="1" customWidth="1"/>
    <col min="4091" max="4091" width="1.42578125" style="36" customWidth="1"/>
    <col min="4092" max="4099" width="0" style="36" hidden="1" customWidth="1"/>
    <col min="4100" max="4100" width="11.42578125" style="36"/>
    <col min="4101" max="4116" width="0" style="36" hidden="1" customWidth="1"/>
    <col min="4117" max="4117" width="11.42578125" style="36"/>
    <col min="4118" max="4121" width="0" style="36" hidden="1" customWidth="1"/>
    <col min="4122" max="4122" width="11.42578125" style="36"/>
    <col min="4123" max="4126" width="0" style="36" hidden="1" customWidth="1"/>
    <col min="4127" max="4127" width="11.42578125" style="36"/>
    <col min="4128" max="4131" width="0" style="36" hidden="1" customWidth="1"/>
    <col min="4132" max="4132" width="11.42578125" style="36"/>
    <col min="4133" max="4144" width="0" style="36" hidden="1" customWidth="1"/>
    <col min="4145" max="4145" width="11.42578125" style="36"/>
    <col min="4146" max="4148" width="0" style="36" hidden="1" customWidth="1"/>
    <col min="4149" max="4340" width="11.42578125" style="36"/>
    <col min="4341" max="4341" width="13.140625" style="36" bestFit="1" customWidth="1"/>
    <col min="4342" max="4342" width="79.85546875" style="36" bestFit="1" customWidth="1"/>
    <col min="4343" max="4343" width="9.5703125" style="36" bestFit="1" customWidth="1"/>
    <col min="4344" max="4344" width="12.140625" style="36" bestFit="1" customWidth="1"/>
    <col min="4345" max="4346" width="0" style="36" hidden="1" customWidth="1"/>
    <col min="4347" max="4347" width="1.42578125" style="36" customWidth="1"/>
    <col min="4348" max="4355" width="0" style="36" hidden="1" customWidth="1"/>
    <col min="4356" max="4356" width="11.42578125" style="36"/>
    <col min="4357" max="4372" width="0" style="36" hidden="1" customWidth="1"/>
    <col min="4373" max="4373" width="11.42578125" style="36"/>
    <col min="4374" max="4377" width="0" style="36" hidden="1" customWidth="1"/>
    <col min="4378" max="4378" width="11.42578125" style="36"/>
    <col min="4379" max="4382" width="0" style="36" hidden="1" customWidth="1"/>
    <col min="4383" max="4383" width="11.42578125" style="36"/>
    <col min="4384" max="4387" width="0" style="36" hidden="1" customWidth="1"/>
    <col min="4388" max="4388" width="11.42578125" style="36"/>
    <col min="4389" max="4400" width="0" style="36" hidden="1" customWidth="1"/>
    <col min="4401" max="4401" width="11.42578125" style="36"/>
    <col min="4402" max="4404" width="0" style="36" hidden="1" customWidth="1"/>
    <col min="4405" max="4596" width="11.42578125" style="36"/>
    <col min="4597" max="4597" width="13.140625" style="36" bestFit="1" customWidth="1"/>
    <col min="4598" max="4598" width="79.85546875" style="36" bestFit="1" customWidth="1"/>
    <col min="4599" max="4599" width="9.5703125" style="36" bestFit="1" customWidth="1"/>
    <col min="4600" max="4600" width="12.140625" style="36" bestFit="1" customWidth="1"/>
    <col min="4601" max="4602" width="0" style="36" hidden="1" customWidth="1"/>
    <col min="4603" max="4603" width="1.42578125" style="36" customWidth="1"/>
    <col min="4604" max="4611" width="0" style="36" hidden="1" customWidth="1"/>
    <col min="4612" max="4612" width="11.42578125" style="36"/>
    <col min="4613" max="4628" width="0" style="36" hidden="1" customWidth="1"/>
    <col min="4629" max="4629" width="11.42578125" style="36"/>
    <col min="4630" max="4633" width="0" style="36" hidden="1" customWidth="1"/>
    <col min="4634" max="4634" width="11.42578125" style="36"/>
    <col min="4635" max="4638" width="0" style="36" hidden="1" customWidth="1"/>
    <col min="4639" max="4639" width="11.42578125" style="36"/>
    <col min="4640" max="4643" width="0" style="36" hidden="1" customWidth="1"/>
    <col min="4644" max="4644" width="11.42578125" style="36"/>
    <col min="4645" max="4656" width="0" style="36" hidden="1" customWidth="1"/>
    <col min="4657" max="4657" width="11.42578125" style="36"/>
    <col min="4658" max="4660" width="0" style="36" hidden="1" customWidth="1"/>
    <col min="4661" max="4852" width="11.42578125" style="36"/>
    <col min="4853" max="4853" width="13.140625" style="36" bestFit="1" customWidth="1"/>
    <col min="4854" max="4854" width="79.85546875" style="36" bestFit="1" customWidth="1"/>
    <col min="4855" max="4855" width="9.5703125" style="36" bestFit="1" customWidth="1"/>
    <col min="4856" max="4856" width="12.140625" style="36" bestFit="1" customWidth="1"/>
    <col min="4857" max="4858" width="0" style="36" hidden="1" customWidth="1"/>
    <col min="4859" max="4859" width="1.42578125" style="36" customWidth="1"/>
    <col min="4860" max="4867" width="0" style="36" hidden="1" customWidth="1"/>
    <col min="4868" max="4868" width="11.42578125" style="36"/>
    <col min="4869" max="4884" width="0" style="36" hidden="1" customWidth="1"/>
    <col min="4885" max="4885" width="11.42578125" style="36"/>
    <col min="4886" max="4889" width="0" style="36" hidden="1" customWidth="1"/>
    <col min="4890" max="4890" width="11.42578125" style="36"/>
    <col min="4891" max="4894" width="0" style="36" hidden="1" customWidth="1"/>
    <col min="4895" max="4895" width="11.42578125" style="36"/>
    <col min="4896" max="4899" width="0" style="36" hidden="1" customWidth="1"/>
    <col min="4900" max="4900" width="11.42578125" style="36"/>
    <col min="4901" max="4912" width="0" style="36" hidden="1" customWidth="1"/>
    <col min="4913" max="4913" width="11.42578125" style="36"/>
    <col min="4914" max="4916" width="0" style="36" hidden="1" customWidth="1"/>
    <col min="4917" max="5108" width="11.42578125" style="36"/>
    <col min="5109" max="5109" width="13.140625" style="36" bestFit="1" customWidth="1"/>
    <col min="5110" max="5110" width="79.85546875" style="36" bestFit="1" customWidth="1"/>
    <col min="5111" max="5111" width="9.5703125" style="36" bestFit="1" customWidth="1"/>
    <col min="5112" max="5112" width="12.140625" style="36" bestFit="1" customWidth="1"/>
    <col min="5113" max="5114" width="0" style="36" hidden="1" customWidth="1"/>
    <col min="5115" max="5115" width="1.42578125" style="36" customWidth="1"/>
    <col min="5116" max="5123" width="0" style="36" hidden="1" customWidth="1"/>
    <col min="5124" max="5124" width="11.42578125" style="36"/>
    <col min="5125" max="5140" width="0" style="36" hidden="1" customWidth="1"/>
    <col min="5141" max="5141" width="11.42578125" style="36"/>
    <col min="5142" max="5145" width="0" style="36" hidden="1" customWidth="1"/>
    <col min="5146" max="5146" width="11.42578125" style="36"/>
    <col min="5147" max="5150" width="0" style="36" hidden="1" customWidth="1"/>
    <col min="5151" max="5151" width="11.42578125" style="36"/>
    <col min="5152" max="5155" width="0" style="36" hidden="1" customWidth="1"/>
    <col min="5156" max="5156" width="11.42578125" style="36"/>
    <col min="5157" max="5168" width="0" style="36" hidden="1" customWidth="1"/>
    <col min="5169" max="5169" width="11.42578125" style="36"/>
    <col min="5170" max="5172" width="0" style="36" hidden="1" customWidth="1"/>
    <col min="5173" max="5364" width="11.42578125" style="36"/>
    <col min="5365" max="5365" width="13.140625" style="36" bestFit="1" customWidth="1"/>
    <col min="5366" max="5366" width="79.85546875" style="36" bestFit="1" customWidth="1"/>
    <col min="5367" max="5367" width="9.5703125" style="36" bestFit="1" customWidth="1"/>
    <col min="5368" max="5368" width="12.140625" style="36" bestFit="1" customWidth="1"/>
    <col min="5369" max="5370" width="0" style="36" hidden="1" customWidth="1"/>
    <col min="5371" max="5371" width="1.42578125" style="36" customWidth="1"/>
    <col min="5372" max="5379" width="0" style="36" hidden="1" customWidth="1"/>
    <col min="5380" max="5380" width="11.42578125" style="36"/>
    <col min="5381" max="5396" width="0" style="36" hidden="1" customWidth="1"/>
    <col min="5397" max="5397" width="11.42578125" style="36"/>
    <col min="5398" max="5401" width="0" style="36" hidden="1" customWidth="1"/>
    <col min="5402" max="5402" width="11.42578125" style="36"/>
    <col min="5403" max="5406" width="0" style="36" hidden="1" customWidth="1"/>
    <col min="5407" max="5407" width="11.42578125" style="36"/>
    <col min="5408" max="5411" width="0" style="36" hidden="1" customWidth="1"/>
    <col min="5412" max="5412" width="11.42578125" style="36"/>
    <col min="5413" max="5424" width="0" style="36" hidden="1" customWidth="1"/>
    <col min="5425" max="5425" width="11.42578125" style="36"/>
    <col min="5426" max="5428" width="0" style="36" hidden="1" customWidth="1"/>
    <col min="5429" max="5620" width="11.42578125" style="36"/>
    <col min="5621" max="5621" width="13.140625" style="36" bestFit="1" customWidth="1"/>
    <col min="5622" max="5622" width="79.85546875" style="36" bestFit="1" customWidth="1"/>
    <col min="5623" max="5623" width="9.5703125" style="36" bestFit="1" customWidth="1"/>
    <col min="5624" max="5624" width="12.140625" style="36" bestFit="1" customWidth="1"/>
    <col min="5625" max="5626" width="0" style="36" hidden="1" customWidth="1"/>
    <col min="5627" max="5627" width="1.42578125" style="36" customWidth="1"/>
    <col min="5628" max="5635" width="0" style="36" hidden="1" customWidth="1"/>
    <col min="5636" max="5636" width="11.42578125" style="36"/>
    <col min="5637" max="5652" width="0" style="36" hidden="1" customWidth="1"/>
    <col min="5653" max="5653" width="11.42578125" style="36"/>
    <col min="5654" max="5657" width="0" style="36" hidden="1" customWidth="1"/>
    <col min="5658" max="5658" width="11.42578125" style="36"/>
    <col min="5659" max="5662" width="0" style="36" hidden="1" customWidth="1"/>
    <col min="5663" max="5663" width="11.42578125" style="36"/>
    <col min="5664" max="5667" width="0" style="36" hidden="1" customWidth="1"/>
    <col min="5668" max="5668" width="11.42578125" style="36"/>
    <col min="5669" max="5680" width="0" style="36" hidden="1" customWidth="1"/>
    <col min="5681" max="5681" width="11.42578125" style="36"/>
    <col min="5682" max="5684" width="0" style="36" hidden="1" customWidth="1"/>
    <col min="5685" max="5876" width="11.42578125" style="36"/>
    <col min="5877" max="5877" width="13.140625" style="36" bestFit="1" customWidth="1"/>
    <col min="5878" max="5878" width="79.85546875" style="36" bestFit="1" customWidth="1"/>
    <col min="5879" max="5879" width="9.5703125" style="36" bestFit="1" customWidth="1"/>
    <col min="5880" max="5880" width="12.140625" style="36" bestFit="1" customWidth="1"/>
    <col min="5881" max="5882" width="0" style="36" hidden="1" customWidth="1"/>
    <col min="5883" max="5883" width="1.42578125" style="36" customWidth="1"/>
    <col min="5884" max="5891" width="0" style="36" hidden="1" customWidth="1"/>
    <col min="5892" max="5892" width="11.42578125" style="36"/>
    <col min="5893" max="5908" width="0" style="36" hidden="1" customWidth="1"/>
    <col min="5909" max="5909" width="11.42578125" style="36"/>
    <col min="5910" max="5913" width="0" style="36" hidden="1" customWidth="1"/>
    <col min="5914" max="5914" width="11.42578125" style="36"/>
    <col min="5915" max="5918" width="0" style="36" hidden="1" customWidth="1"/>
    <col min="5919" max="5919" width="11.42578125" style="36"/>
    <col min="5920" max="5923" width="0" style="36" hidden="1" customWidth="1"/>
    <col min="5924" max="5924" width="11.42578125" style="36"/>
    <col min="5925" max="5936" width="0" style="36" hidden="1" customWidth="1"/>
    <col min="5937" max="5937" width="11.42578125" style="36"/>
    <col min="5938" max="5940" width="0" style="36" hidden="1" customWidth="1"/>
    <col min="5941" max="6132" width="11.42578125" style="36"/>
    <col min="6133" max="6133" width="13.140625" style="36" bestFit="1" customWidth="1"/>
    <col min="6134" max="6134" width="79.85546875" style="36" bestFit="1" customWidth="1"/>
    <col min="6135" max="6135" width="9.5703125" style="36" bestFit="1" customWidth="1"/>
    <col min="6136" max="6136" width="12.140625" style="36" bestFit="1" customWidth="1"/>
    <col min="6137" max="6138" width="0" style="36" hidden="1" customWidth="1"/>
    <col min="6139" max="6139" width="1.42578125" style="36" customWidth="1"/>
    <col min="6140" max="6147" width="0" style="36" hidden="1" customWidth="1"/>
    <col min="6148" max="6148" width="11.42578125" style="36"/>
    <col min="6149" max="6164" width="0" style="36" hidden="1" customWidth="1"/>
    <col min="6165" max="6165" width="11.42578125" style="36"/>
    <col min="6166" max="6169" width="0" style="36" hidden="1" customWidth="1"/>
    <col min="6170" max="6170" width="11.42578125" style="36"/>
    <col min="6171" max="6174" width="0" style="36" hidden="1" customWidth="1"/>
    <col min="6175" max="6175" width="11.42578125" style="36"/>
    <col min="6176" max="6179" width="0" style="36" hidden="1" customWidth="1"/>
    <col min="6180" max="6180" width="11.42578125" style="36"/>
    <col min="6181" max="6192" width="0" style="36" hidden="1" customWidth="1"/>
    <col min="6193" max="6193" width="11.42578125" style="36"/>
    <col min="6194" max="6196" width="0" style="36" hidden="1" customWidth="1"/>
    <col min="6197" max="6388" width="11.42578125" style="36"/>
    <col min="6389" max="6389" width="13.140625" style="36" bestFit="1" customWidth="1"/>
    <col min="6390" max="6390" width="79.85546875" style="36" bestFit="1" customWidth="1"/>
    <col min="6391" max="6391" width="9.5703125" style="36" bestFit="1" customWidth="1"/>
    <col min="6392" max="6392" width="12.140625" style="36" bestFit="1" customWidth="1"/>
    <col min="6393" max="6394" width="0" style="36" hidden="1" customWidth="1"/>
    <col min="6395" max="6395" width="1.42578125" style="36" customWidth="1"/>
    <col min="6396" max="6403" width="0" style="36" hidden="1" customWidth="1"/>
    <col min="6404" max="6404" width="11.42578125" style="36"/>
    <col min="6405" max="6420" width="0" style="36" hidden="1" customWidth="1"/>
    <col min="6421" max="6421" width="11.42578125" style="36"/>
    <col min="6422" max="6425" width="0" style="36" hidden="1" customWidth="1"/>
    <col min="6426" max="6426" width="11.42578125" style="36"/>
    <col min="6427" max="6430" width="0" style="36" hidden="1" customWidth="1"/>
    <col min="6431" max="6431" width="11.42578125" style="36"/>
    <col min="6432" max="6435" width="0" style="36" hidden="1" customWidth="1"/>
    <col min="6436" max="6436" width="11.42578125" style="36"/>
    <col min="6437" max="6448" width="0" style="36" hidden="1" customWidth="1"/>
    <col min="6449" max="6449" width="11.42578125" style="36"/>
    <col min="6450" max="6452" width="0" style="36" hidden="1" customWidth="1"/>
    <col min="6453" max="6644" width="11.42578125" style="36"/>
    <col min="6645" max="6645" width="13.140625" style="36" bestFit="1" customWidth="1"/>
    <col min="6646" max="6646" width="79.85546875" style="36" bestFit="1" customWidth="1"/>
    <col min="6647" max="6647" width="9.5703125" style="36" bestFit="1" customWidth="1"/>
    <col min="6648" max="6648" width="12.140625" style="36" bestFit="1" customWidth="1"/>
    <col min="6649" max="6650" width="0" style="36" hidden="1" customWidth="1"/>
    <col min="6651" max="6651" width="1.42578125" style="36" customWidth="1"/>
    <col min="6652" max="6659" width="0" style="36" hidden="1" customWidth="1"/>
    <col min="6660" max="6660" width="11.42578125" style="36"/>
    <col min="6661" max="6676" width="0" style="36" hidden="1" customWidth="1"/>
    <col min="6677" max="6677" width="11.42578125" style="36"/>
    <col min="6678" max="6681" width="0" style="36" hidden="1" customWidth="1"/>
    <col min="6682" max="6682" width="11.42578125" style="36"/>
    <col min="6683" max="6686" width="0" style="36" hidden="1" customWidth="1"/>
    <col min="6687" max="6687" width="11.42578125" style="36"/>
    <col min="6688" max="6691" width="0" style="36" hidden="1" customWidth="1"/>
    <col min="6692" max="6692" width="11.42578125" style="36"/>
    <col min="6693" max="6704" width="0" style="36" hidden="1" customWidth="1"/>
    <col min="6705" max="6705" width="11.42578125" style="36"/>
    <col min="6706" max="6708" width="0" style="36" hidden="1" customWidth="1"/>
    <col min="6709" max="6900" width="11.42578125" style="36"/>
    <col min="6901" max="6901" width="13.140625" style="36" bestFit="1" customWidth="1"/>
    <col min="6902" max="6902" width="79.85546875" style="36" bestFit="1" customWidth="1"/>
    <col min="6903" max="6903" width="9.5703125" style="36" bestFit="1" customWidth="1"/>
    <col min="6904" max="6904" width="12.140625" style="36" bestFit="1" customWidth="1"/>
    <col min="6905" max="6906" width="0" style="36" hidden="1" customWidth="1"/>
    <col min="6907" max="6907" width="1.42578125" style="36" customWidth="1"/>
    <col min="6908" max="6915" width="0" style="36" hidden="1" customWidth="1"/>
    <col min="6916" max="6916" width="11.42578125" style="36"/>
    <col min="6917" max="6932" width="0" style="36" hidden="1" customWidth="1"/>
    <col min="6933" max="6933" width="11.42578125" style="36"/>
    <col min="6934" max="6937" width="0" style="36" hidden="1" customWidth="1"/>
    <col min="6938" max="6938" width="11.42578125" style="36"/>
    <col min="6939" max="6942" width="0" style="36" hidden="1" customWidth="1"/>
    <col min="6943" max="6943" width="11.42578125" style="36"/>
    <col min="6944" max="6947" width="0" style="36" hidden="1" customWidth="1"/>
    <col min="6948" max="6948" width="11.42578125" style="36"/>
    <col min="6949" max="6960" width="0" style="36" hidden="1" customWidth="1"/>
    <col min="6961" max="6961" width="11.42578125" style="36"/>
    <col min="6962" max="6964" width="0" style="36" hidden="1" customWidth="1"/>
    <col min="6965" max="7156" width="11.42578125" style="36"/>
    <col min="7157" max="7157" width="13.140625" style="36" bestFit="1" customWidth="1"/>
    <col min="7158" max="7158" width="79.85546875" style="36" bestFit="1" customWidth="1"/>
    <col min="7159" max="7159" width="9.5703125" style="36" bestFit="1" customWidth="1"/>
    <col min="7160" max="7160" width="12.140625" style="36" bestFit="1" customWidth="1"/>
    <col min="7161" max="7162" width="0" style="36" hidden="1" customWidth="1"/>
    <col min="7163" max="7163" width="1.42578125" style="36" customWidth="1"/>
    <col min="7164" max="7171" width="0" style="36" hidden="1" customWidth="1"/>
    <col min="7172" max="7172" width="11.42578125" style="36"/>
    <col min="7173" max="7188" width="0" style="36" hidden="1" customWidth="1"/>
    <col min="7189" max="7189" width="11.42578125" style="36"/>
    <col min="7190" max="7193" width="0" style="36" hidden="1" customWidth="1"/>
    <col min="7194" max="7194" width="11.42578125" style="36"/>
    <col min="7195" max="7198" width="0" style="36" hidden="1" customWidth="1"/>
    <col min="7199" max="7199" width="11.42578125" style="36"/>
    <col min="7200" max="7203" width="0" style="36" hidden="1" customWidth="1"/>
    <col min="7204" max="7204" width="11.42578125" style="36"/>
    <col min="7205" max="7216" width="0" style="36" hidden="1" customWidth="1"/>
    <col min="7217" max="7217" width="11.42578125" style="36"/>
    <col min="7218" max="7220" width="0" style="36" hidden="1" customWidth="1"/>
    <col min="7221" max="7412" width="11.42578125" style="36"/>
    <col min="7413" max="7413" width="13.140625" style="36" bestFit="1" customWidth="1"/>
    <col min="7414" max="7414" width="79.85546875" style="36" bestFit="1" customWidth="1"/>
    <col min="7415" max="7415" width="9.5703125" style="36" bestFit="1" customWidth="1"/>
    <col min="7416" max="7416" width="12.140625" style="36" bestFit="1" customWidth="1"/>
    <col min="7417" max="7418" width="0" style="36" hidden="1" customWidth="1"/>
    <col min="7419" max="7419" width="1.42578125" style="36" customWidth="1"/>
    <col min="7420" max="7427" width="0" style="36" hidden="1" customWidth="1"/>
    <col min="7428" max="7428" width="11.42578125" style="36"/>
    <col min="7429" max="7444" width="0" style="36" hidden="1" customWidth="1"/>
    <col min="7445" max="7445" width="11.42578125" style="36"/>
    <col min="7446" max="7449" width="0" style="36" hidden="1" customWidth="1"/>
    <col min="7450" max="7450" width="11.42578125" style="36"/>
    <col min="7451" max="7454" width="0" style="36" hidden="1" customWidth="1"/>
    <col min="7455" max="7455" width="11.42578125" style="36"/>
    <col min="7456" max="7459" width="0" style="36" hidden="1" customWidth="1"/>
    <col min="7460" max="7460" width="11.42578125" style="36"/>
    <col min="7461" max="7472" width="0" style="36" hidden="1" customWidth="1"/>
    <col min="7473" max="7473" width="11.42578125" style="36"/>
    <col min="7474" max="7476" width="0" style="36" hidden="1" customWidth="1"/>
    <col min="7477" max="7668" width="11.42578125" style="36"/>
    <col min="7669" max="7669" width="13.140625" style="36" bestFit="1" customWidth="1"/>
    <col min="7670" max="7670" width="79.85546875" style="36" bestFit="1" customWidth="1"/>
    <col min="7671" max="7671" width="9.5703125" style="36" bestFit="1" customWidth="1"/>
    <col min="7672" max="7672" width="12.140625" style="36" bestFit="1" customWidth="1"/>
    <col min="7673" max="7674" width="0" style="36" hidden="1" customWidth="1"/>
    <col min="7675" max="7675" width="1.42578125" style="36" customWidth="1"/>
    <col min="7676" max="7683" width="0" style="36" hidden="1" customWidth="1"/>
    <col min="7684" max="7684" width="11.42578125" style="36"/>
    <col min="7685" max="7700" width="0" style="36" hidden="1" customWidth="1"/>
    <col min="7701" max="7701" width="11.42578125" style="36"/>
    <col min="7702" max="7705" width="0" style="36" hidden="1" customWidth="1"/>
    <col min="7706" max="7706" width="11.42578125" style="36"/>
    <col min="7707" max="7710" width="0" style="36" hidden="1" customWidth="1"/>
    <col min="7711" max="7711" width="11.42578125" style="36"/>
    <col min="7712" max="7715" width="0" style="36" hidden="1" customWidth="1"/>
    <col min="7716" max="7716" width="11.42578125" style="36"/>
    <col min="7717" max="7728" width="0" style="36" hidden="1" customWidth="1"/>
    <col min="7729" max="7729" width="11.42578125" style="36"/>
    <col min="7730" max="7732" width="0" style="36" hidden="1" customWidth="1"/>
    <col min="7733" max="7924" width="11.42578125" style="36"/>
    <col min="7925" max="7925" width="13.140625" style="36" bestFit="1" customWidth="1"/>
    <col min="7926" max="7926" width="79.85546875" style="36" bestFit="1" customWidth="1"/>
    <col min="7927" max="7927" width="9.5703125" style="36" bestFit="1" customWidth="1"/>
    <col min="7928" max="7928" width="12.140625" style="36" bestFit="1" customWidth="1"/>
    <col min="7929" max="7930" width="0" style="36" hidden="1" customWidth="1"/>
    <col min="7931" max="7931" width="1.42578125" style="36" customWidth="1"/>
    <col min="7932" max="7939" width="0" style="36" hidden="1" customWidth="1"/>
    <col min="7940" max="7940" width="11.42578125" style="36"/>
    <col min="7941" max="7956" width="0" style="36" hidden="1" customWidth="1"/>
    <col min="7957" max="7957" width="11.42578125" style="36"/>
    <col min="7958" max="7961" width="0" style="36" hidden="1" customWidth="1"/>
    <col min="7962" max="7962" width="11.42578125" style="36"/>
    <col min="7963" max="7966" width="0" style="36" hidden="1" customWidth="1"/>
    <col min="7967" max="7967" width="11.42578125" style="36"/>
    <col min="7968" max="7971" width="0" style="36" hidden="1" customWidth="1"/>
    <col min="7972" max="7972" width="11.42578125" style="36"/>
    <col min="7973" max="7984" width="0" style="36" hidden="1" customWidth="1"/>
    <col min="7985" max="7985" width="11.42578125" style="36"/>
    <col min="7986" max="7988" width="0" style="36" hidden="1" customWidth="1"/>
    <col min="7989" max="8180" width="11.42578125" style="36"/>
    <col min="8181" max="8181" width="13.140625" style="36" bestFit="1" customWidth="1"/>
    <col min="8182" max="8182" width="79.85546875" style="36" bestFit="1" customWidth="1"/>
    <col min="8183" max="8183" width="9.5703125" style="36" bestFit="1" customWidth="1"/>
    <col min="8184" max="8184" width="12.140625" style="36" bestFit="1" customWidth="1"/>
    <col min="8185" max="8186" width="0" style="36" hidden="1" customWidth="1"/>
    <col min="8187" max="8187" width="1.42578125" style="36" customWidth="1"/>
    <col min="8188" max="8195" width="0" style="36" hidden="1" customWidth="1"/>
    <col min="8196" max="8196" width="11.42578125" style="36"/>
    <col min="8197" max="8212" width="0" style="36" hidden="1" customWidth="1"/>
    <col min="8213" max="8213" width="11.42578125" style="36"/>
    <col min="8214" max="8217" width="0" style="36" hidden="1" customWidth="1"/>
    <col min="8218" max="8218" width="11.42578125" style="36"/>
    <col min="8219" max="8222" width="0" style="36" hidden="1" customWidth="1"/>
    <col min="8223" max="8223" width="11.42578125" style="36"/>
    <col min="8224" max="8227" width="0" style="36" hidden="1" customWidth="1"/>
    <col min="8228" max="8228" width="11.42578125" style="36"/>
    <col min="8229" max="8240" width="0" style="36" hidden="1" customWidth="1"/>
    <col min="8241" max="8241" width="11.42578125" style="36"/>
    <col min="8242" max="8244" width="0" style="36" hidden="1" customWidth="1"/>
    <col min="8245" max="8436" width="11.42578125" style="36"/>
    <col min="8437" max="8437" width="13.140625" style="36" bestFit="1" customWidth="1"/>
    <col min="8438" max="8438" width="79.85546875" style="36" bestFit="1" customWidth="1"/>
    <col min="8439" max="8439" width="9.5703125" style="36" bestFit="1" customWidth="1"/>
    <col min="8440" max="8440" width="12.140625" style="36" bestFit="1" customWidth="1"/>
    <col min="8441" max="8442" width="0" style="36" hidden="1" customWidth="1"/>
    <col min="8443" max="8443" width="1.42578125" style="36" customWidth="1"/>
    <col min="8444" max="8451" width="0" style="36" hidden="1" customWidth="1"/>
    <col min="8452" max="8452" width="11.42578125" style="36"/>
    <col min="8453" max="8468" width="0" style="36" hidden="1" customWidth="1"/>
    <col min="8469" max="8469" width="11.42578125" style="36"/>
    <col min="8470" max="8473" width="0" style="36" hidden="1" customWidth="1"/>
    <col min="8474" max="8474" width="11.42578125" style="36"/>
    <col min="8475" max="8478" width="0" style="36" hidden="1" customWidth="1"/>
    <col min="8479" max="8479" width="11.42578125" style="36"/>
    <col min="8480" max="8483" width="0" style="36" hidden="1" customWidth="1"/>
    <col min="8484" max="8484" width="11.42578125" style="36"/>
    <col min="8485" max="8496" width="0" style="36" hidden="1" customWidth="1"/>
    <col min="8497" max="8497" width="11.42578125" style="36"/>
    <col min="8498" max="8500" width="0" style="36" hidden="1" customWidth="1"/>
    <col min="8501" max="8692" width="11.42578125" style="36"/>
    <col min="8693" max="8693" width="13.140625" style="36" bestFit="1" customWidth="1"/>
    <col min="8694" max="8694" width="79.85546875" style="36" bestFit="1" customWidth="1"/>
    <col min="8695" max="8695" width="9.5703125" style="36" bestFit="1" customWidth="1"/>
    <col min="8696" max="8696" width="12.140625" style="36" bestFit="1" customWidth="1"/>
    <col min="8697" max="8698" width="0" style="36" hidden="1" customWidth="1"/>
    <col min="8699" max="8699" width="1.42578125" style="36" customWidth="1"/>
    <col min="8700" max="8707" width="0" style="36" hidden="1" customWidth="1"/>
    <col min="8708" max="8708" width="11.42578125" style="36"/>
    <col min="8709" max="8724" width="0" style="36" hidden="1" customWidth="1"/>
    <col min="8725" max="8725" width="11.42578125" style="36"/>
    <col min="8726" max="8729" width="0" style="36" hidden="1" customWidth="1"/>
    <col min="8730" max="8730" width="11.42578125" style="36"/>
    <col min="8731" max="8734" width="0" style="36" hidden="1" customWidth="1"/>
    <col min="8735" max="8735" width="11.42578125" style="36"/>
    <col min="8736" max="8739" width="0" style="36" hidden="1" customWidth="1"/>
    <col min="8740" max="8740" width="11.42578125" style="36"/>
    <col min="8741" max="8752" width="0" style="36" hidden="1" customWidth="1"/>
    <col min="8753" max="8753" width="11.42578125" style="36"/>
    <col min="8754" max="8756" width="0" style="36" hidden="1" customWidth="1"/>
    <col min="8757" max="8948" width="11.42578125" style="36"/>
    <col min="8949" max="8949" width="13.140625" style="36" bestFit="1" customWidth="1"/>
    <col min="8950" max="8950" width="79.85546875" style="36" bestFit="1" customWidth="1"/>
    <col min="8951" max="8951" width="9.5703125" style="36" bestFit="1" customWidth="1"/>
    <col min="8952" max="8952" width="12.140625" style="36" bestFit="1" customWidth="1"/>
    <col min="8953" max="8954" width="0" style="36" hidden="1" customWidth="1"/>
    <col min="8955" max="8955" width="1.42578125" style="36" customWidth="1"/>
    <col min="8956" max="8963" width="0" style="36" hidden="1" customWidth="1"/>
    <col min="8964" max="8964" width="11.42578125" style="36"/>
    <col min="8965" max="8980" width="0" style="36" hidden="1" customWidth="1"/>
    <col min="8981" max="8981" width="11.42578125" style="36"/>
    <col min="8982" max="8985" width="0" style="36" hidden="1" customWidth="1"/>
    <col min="8986" max="8986" width="11.42578125" style="36"/>
    <col min="8987" max="8990" width="0" style="36" hidden="1" customWidth="1"/>
    <col min="8991" max="8991" width="11.42578125" style="36"/>
    <col min="8992" max="8995" width="0" style="36" hidden="1" customWidth="1"/>
    <col min="8996" max="8996" width="11.42578125" style="36"/>
    <col min="8997" max="9008" width="0" style="36" hidden="1" customWidth="1"/>
    <col min="9009" max="9009" width="11.42578125" style="36"/>
    <col min="9010" max="9012" width="0" style="36" hidden="1" customWidth="1"/>
    <col min="9013" max="9204" width="11.42578125" style="36"/>
    <col min="9205" max="9205" width="13.140625" style="36" bestFit="1" customWidth="1"/>
    <col min="9206" max="9206" width="79.85546875" style="36" bestFit="1" customWidth="1"/>
    <col min="9207" max="9207" width="9.5703125" style="36" bestFit="1" customWidth="1"/>
    <col min="9208" max="9208" width="12.140625" style="36" bestFit="1" customWidth="1"/>
    <col min="9209" max="9210" width="0" style="36" hidden="1" customWidth="1"/>
    <col min="9211" max="9211" width="1.42578125" style="36" customWidth="1"/>
    <col min="9212" max="9219" width="0" style="36" hidden="1" customWidth="1"/>
    <col min="9220" max="9220" width="11.42578125" style="36"/>
    <col min="9221" max="9236" width="0" style="36" hidden="1" customWidth="1"/>
    <col min="9237" max="9237" width="11.42578125" style="36"/>
    <col min="9238" max="9241" width="0" style="36" hidden="1" customWidth="1"/>
    <col min="9242" max="9242" width="11.42578125" style="36"/>
    <col min="9243" max="9246" width="0" style="36" hidden="1" customWidth="1"/>
    <col min="9247" max="9247" width="11.42578125" style="36"/>
    <col min="9248" max="9251" width="0" style="36" hidden="1" customWidth="1"/>
    <col min="9252" max="9252" width="11.42578125" style="36"/>
    <col min="9253" max="9264" width="0" style="36" hidden="1" customWidth="1"/>
    <col min="9265" max="9265" width="11.42578125" style="36"/>
    <col min="9266" max="9268" width="0" style="36" hidden="1" customWidth="1"/>
    <col min="9269" max="9460" width="11.42578125" style="36"/>
    <col min="9461" max="9461" width="13.140625" style="36" bestFit="1" customWidth="1"/>
    <col min="9462" max="9462" width="79.85546875" style="36" bestFit="1" customWidth="1"/>
    <col min="9463" max="9463" width="9.5703125" style="36" bestFit="1" customWidth="1"/>
    <col min="9464" max="9464" width="12.140625" style="36" bestFit="1" customWidth="1"/>
    <col min="9465" max="9466" width="0" style="36" hidden="1" customWidth="1"/>
    <col min="9467" max="9467" width="1.42578125" style="36" customWidth="1"/>
    <col min="9468" max="9475" width="0" style="36" hidden="1" customWidth="1"/>
    <col min="9476" max="9476" width="11.42578125" style="36"/>
    <col min="9477" max="9492" width="0" style="36" hidden="1" customWidth="1"/>
    <col min="9493" max="9493" width="11.42578125" style="36"/>
    <col min="9494" max="9497" width="0" style="36" hidden="1" customWidth="1"/>
    <col min="9498" max="9498" width="11.42578125" style="36"/>
    <col min="9499" max="9502" width="0" style="36" hidden="1" customWidth="1"/>
    <col min="9503" max="9503" width="11.42578125" style="36"/>
    <col min="9504" max="9507" width="0" style="36" hidden="1" customWidth="1"/>
    <col min="9508" max="9508" width="11.42578125" style="36"/>
    <col min="9509" max="9520" width="0" style="36" hidden="1" customWidth="1"/>
    <col min="9521" max="9521" width="11.42578125" style="36"/>
    <col min="9522" max="9524" width="0" style="36" hidden="1" customWidth="1"/>
    <col min="9525" max="9716" width="11.42578125" style="36"/>
    <col min="9717" max="9717" width="13.140625" style="36" bestFit="1" customWidth="1"/>
    <col min="9718" max="9718" width="79.85546875" style="36" bestFit="1" customWidth="1"/>
    <col min="9719" max="9719" width="9.5703125" style="36" bestFit="1" customWidth="1"/>
    <col min="9720" max="9720" width="12.140625" style="36" bestFit="1" customWidth="1"/>
    <col min="9721" max="9722" width="0" style="36" hidden="1" customWidth="1"/>
    <col min="9723" max="9723" width="1.42578125" style="36" customWidth="1"/>
    <col min="9724" max="9731" width="0" style="36" hidden="1" customWidth="1"/>
    <col min="9732" max="9732" width="11.42578125" style="36"/>
    <col min="9733" max="9748" width="0" style="36" hidden="1" customWidth="1"/>
    <col min="9749" max="9749" width="11.42578125" style="36"/>
    <col min="9750" max="9753" width="0" style="36" hidden="1" customWidth="1"/>
    <col min="9754" max="9754" width="11.42578125" style="36"/>
    <col min="9755" max="9758" width="0" style="36" hidden="1" customWidth="1"/>
    <col min="9759" max="9759" width="11.42578125" style="36"/>
    <col min="9760" max="9763" width="0" style="36" hidden="1" customWidth="1"/>
    <col min="9764" max="9764" width="11.42578125" style="36"/>
    <col min="9765" max="9776" width="0" style="36" hidden="1" customWidth="1"/>
    <col min="9777" max="9777" width="11.42578125" style="36"/>
    <col min="9778" max="9780" width="0" style="36" hidden="1" customWidth="1"/>
    <col min="9781" max="9972" width="11.42578125" style="36"/>
    <col min="9973" max="9973" width="13.140625" style="36" bestFit="1" customWidth="1"/>
    <col min="9974" max="9974" width="79.85546875" style="36" bestFit="1" customWidth="1"/>
    <col min="9975" max="9975" width="9.5703125" style="36" bestFit="1" customWidth="1"/>
    <col min="9976" max="9976" width="12.140625" style="36" bestFit="1" customWidth="1"/>
    <col min="9977" max="9978" width="0" style="36" hidden="1" customWidth="1"/>
    <col min="9979" max="9979" width="1.42578125" style="36" customWidth="1"/>
    <col min="9980" max="9987" width="0" style="36" hidden="1" customWidth="1"/>
    <col min="9988" max="9988" width="11.42578125" style="36"/>
    <col min="9989" max="10004" width="0" style="36" hidden="1" customWidth="1"/>
    <col min="10005" max="10005" width="11.42578125" style="36"/>
    <col min="10006" max="10009" width="0" style="36" hidden="1" customWidth="1"/>
    <col min="10010" max="10010" width="11.42578125" style="36"/>
    <col min="10011" max="10014" width="0" style="36" hidden="1" customWidth="1"/>
    <col min="10015" max="10015" width="11.42578125" style="36"/>
    <col min="10016" max="10019" width="0" style="36" hidden="1" customWidth="1"/>
    <col min="10020" max="10020" width="11.42578125" style="36"/>
    <col min="10021" max="10032" width="0" style="36" hidden="1" customWidth="1"/>
    <col min="10033" max="10033" width="11.42578125" style="36"/>
    <col min="10034" max="10036" width="0" style="36" hidden="1" customWidth="1"/>
    <col min="10037" max="10228" width="11.42578125" style="36"/>
    <col min="10229" max="10229" width="13.140625" style="36" bestFit="1" customWidth="1"/>
    <col min="10230" max="10230" width="79.85546875" style="36" bestFit="1" customWidth="1"/>
    <col min="10231" max="10231" width="9.5703125" style="36" bestFit="1" customWidth="1"/>
    <col min="10232" max="10232" width="12.140625" style="36" bestFit="1" customWidth="1"/>
    <col min="10233" max="10234" width="0" style="36" hidden="1" customWidth="1"/>
    <col min="10235" max="10235" width="1.42578125" style="36" customWidth="1"/>
    <col min="10236" max="10243" width="0" style="36" hidden="1" customWidth="1"/>
    <col min="10244" max="10244" width="11.42578125" style="36"/>
    <col min="10245" max="10260" width="0" style="36" hidden="1" customWidth="1"/>
    <col min="10261" max="10261" width="11.42578125" style="36"/>
    <col min="10262" max="10265" width="0" style="36" hidden="1" customWidth="1"/>
    <col min="10266" max="10266" width="11.42578125" style="36"/>
    <col min="10267" max="10270" width="0" style="36" hidden="1" customWidth="1"/>
    <col min="10271" max="10271" width="11.42578125" style="36"/>
    <col min="10272" max="10275" width="0" style="36" hidden="1" customWidth="1"/>
    <col min="10276" max="10276" width="11.42578125" style="36"/>
    <col min="10277" max="10288" width="0" style="36" hidden="1" customWidth="1"/>
    <col min="10289" max="10289" width="11.42578125" style="36"/>
    <col min="10290" max="10292" width="0" style="36" hidden="1" customWidth="1"/>
    <col min="10293" max="10484" width="11.42578125" style="36"/>
    <col min="10485" max="10485" width="13.140625" style="36" bestFit="1" customWidth="1"/>
    <col min="10486" max="10486" width="79.85546875" style="36" bestFit="1" customWidth="1"/>
    <col min="10487" max="10487" width="9.5703125" style="36" bestFit="1" customWidth="1"/>
    <col min="10488" max="10488" width="12.140625" style="36" bestFit="1" customWidth="1"/>
    <col min="10489" max="10490" width="0" style="36" hidden="1" customWidth="1"/>
    <col min="10491" max="10491" width="1.42578125" style="36" customWidth="1"/>
    <col min="10492" max="10499" width="0" style="36" hidden="1" customWidth="1"/>
    <col min="10500" max="10500" width="11.42578125" style="36"/>
    <col min="10501" max="10516" width="0" style="36" hidden="1" customWidth="1"/>
    <col min="10517" max="10517" width="11.42578125" style="36"/>
    <col min="10518" max="10521" width="0" style="36" hidden="1" customWidth="1"/>
    <col min="10522" max="10522" width="11.42578125" style="36"/>
    <col min="10523" max="10526" width="0" style="36" hidden="1" customWidth="1"/>
    <col min="10527" max="10527" width="11.42578125" style="36"/>
    <col min="10528" max="10531" width="0" style="36" hidden="1" customWidth="1"/>
    <col min="10532" max="10532" width="11.42578125" style="36"/>
    <col min="10533" max="10544" width="0" style="36" hidden="1" customWidth="1"/>
    <col min="10545" max="10545" width="11.42578125" style="36"/>
    <col min="10546" max="10548" width="0" style="36" hidden="1" customWidth="1"/>
    <col min="10549" max="10740" width="11.42578125" style="36"/>
    <col min="10741" max="10741" width="13.140625" style="36" bestFit="1" customWidth="1"/>
    <col min="10742" max="10742" width="79.85546875" style="36" bestFit="1" customWidth="1"/>
    <col min="10743" max="10743" width="9.5703125" style="36" bestFit="1" customWidth="1"/>
    <col min="10744" max="10744" width="12.140625" style="36" bestFit="1" customWidth="1"/>
    <col min="10745" max="10746" width="0" style="36" hidden="1" customWidth="1"/>
    <col min="10747" max="10747" width="1.42578125" style="36" customWidth="1"/>
    <col min="10748" max="10755" width="0" style="36" hidden="1" customWidth="1"/>
    <col min="10756" max="10756" width="11.42578125" style="36"/>
    <col min="10757" max="10772" width="0" style="36" hidden="1" customWidth="1"/>
    <col min="10773" max="10773" width="11.42578125" style="36"/>
    <col min="10774" max="10777" width="0" style="36" hidden="1" customWidth="1"/>
    <col min="10778" max="10778" width="11.42578125" style="36"/>
    <col min="10779" max="10782" width="0" style="36" hidden="1" customWidth="1"/>
    <col min="10783" max="10783" width="11.42578125" style="36"/>
    <col min="10784" max="10787" width="0" style="36" hidden="1" customWidth="1"/>
    <col min="10788" max="10788" width="11.42578125" style="36"/>
    <col min="10789" max="10800" width="0" style="36" hidden="1" customWidth="1"/>
    <col min="10801" max="10801" width="11.42578125" style="36"/>
    <col min="10802" max="10804" width="0" style="36" hidden="1" customWidth="1"/>
    <col min="10805" max="10996" width="11.42578125" style="36"/>
    <col min="10997" max="10997" width="13.140625" style="36" bestFit="1" customWidth="1"/>
    <col min="10998" max="10998" width="79.85546875" style="36" bestFit="1" customWidth="1"/>
    <col min="10999" max="10999" width="9.5703125" style="36" bestFit="1" customWidth="1"/>
    <col min="11000" max="11000" width="12.140625" style="36" bestFit="1" customWidth="1"/>
    <col min="11001" max="11002" width="0" style="36" hidden="1" customWidth="1"/>
    <col min="11003" max="11003" width="1.42578125" style="36" customWidth="1"/>
    <col min="11004" max="11011" width="0" style="36" hidden="1" customWidth="1"/>
    <col min="11012" max="11012" width="11.42578125" style="36"/>
    <col min="11013" max="11028" width="0" style="36" hidden="1" customWidth="1"/>
    <col min="11029" max="11029" width="11.42578125" style="36"/>
    <col min="11030" max="11033" width="0" style="36" hidden="1" customWidth="1"/>
    <col min="11034" max="11034" width="11.42578125" style="36"/>
    <col min="11035" max="11038" width="0" style="36" hidden="1" customWidth="1"/>
    <col min="11039" max="11039" width="11.42578125" style="36"/>
    <col min="11040" max="11043" width="0" style="36" hidden="1" customWidth="1"/>
    <col min="11044" max="11044" width="11.42578125" style="36"/>
    <col min="11045" max="11056" width="0" style="36" hidden="1" customWidth="1"/>
    <col min="11057" max="11057" width="11.42578125" style="36"/>
    <col min="11058" max="11060" width="0" style="36" hidden="1" customWidth="1"/>
    <col min="11061" max="11252" width="11.42578125" style="36"/>
    <col min="11253" max="11253" width="13.140625" style="36" bestFit="1" customWidth="1"/>
    <col min="11254" max="11254" width="79.85546875" style="36" bestFit="1" customWidth="1"/>
    <col min="11255" max="11255" width="9.5703125" style="36" bestFit="1" customWidth="1"/>
    <col min="11256" max="11256" width="12.140625" style="36" bestFit="1" customWidth="1"/>
    <col min="11257" max="11258" width="0" style="36" hidden="1" customWidth="1"/>
    <col min="11259" max="11259" width="1.42578125" style="36" customWidth="1"/>
    <col min="11260" max="11267" width="0" style="36" hidden="1" customWidth="1"/>
    <col min="11268" max="11268" width="11.42578125" style="36"/>
    <col min="11269" max="11284" width="0" style="36" hidden="1" customWidth="1"/>
    <col min="11285" max="11285" width="11.42578125" style="36"/>
    <col min="11286" max="11289" width="0" style="36" hidden="1" customWidth="1"/>
    <col min="11290" max="11290" width="11.42578125" style="36"/>
    <col min="11291" max="11294" width="0" style="36" hidden="1" customWidth="1"/>
    <col min="11295" max="11295" width="11.42578125" style="36"/>
    <col min="11296" max="11299" width="0" style="36" hidden="1" customWidth="1"/>
    <col min="11300" max="11300" width="11.42578125" style="36"/>
    <col min="11301" max="11312" width="0" style="36" hidden="1" customWidth="1"/>
    <col min="11313" max="11313" width="11.42578125" style="36"/>
    <col min="11314" max="11316" width="0" style="36" hidden="1" customWidth="1"/>
    <col min="11317" max="11508" width="11.42578125" style="36"/>
    <col min="11509" max="11509" width="13.140625" style="36" bestFit="1" customWidth="1"/>
    <col min="11510" max="11510" width="79.85546875" style="36" bestFit="1" customWidth="1"/>
    <col min="11511" max="11511" width="9.5703125" style="36" bestFit="1" customWidth="1"/>
    <col min="11512" max="11512" width="12.140625" style="36" bestFit="1" customWidth="1"/>
    <col min="11513" max="11514" width="0" style="36" hidden="1" customWidth="1"/>
    <col min="11515" max="11515" width="1.42578125" style="36" customWidth="1"/>
    <col min="11516" max="11523" width="0" style="36" hidden="1" customWidth="1"/>
    <col min="11524" max="11524" width="11.42578125" style="36"/>
    <col min="11525" max="11540" width="0" style="36" hidden="1" customWidth="1"/>
    <col min="11541" max="11541" width="11.42578125" style="36"/>
    <col min="11542" max="11545" width="0" style="36" hidden="1" customWidth="1"/>
    <col min="11546" max="11546" width="11.42578125" style="36"/>
    <col min="11547" max="11550" width="0" style="36" hidden="1" customWidth="1"/>
    <col min="11551" max="11551" width="11.42578125" style="36"/>
    <col min="11552" max="11555" width="0" style="36" hidden="1" customWidth="1"/>
    <col min="11556" max="11556" width="11.42578125" style="36"/>
    <col min="11557" max="11568" width="0" style="36" hidden="1" customWidth="1"/>
    <col min="11569" max="11569" width="11.42578125" style="36"/>
    <col min="11570" max="11572" width="0" style="36" hidden="1" customWidth="1"/>
    <col min="11573" max="11764" width="11.42578125" style="36"/>
    <col min="11765" max="11765" width="13.140625" style="36" bestFit="1" customWidth="1"/>
    <col min="11766" max="11766" width="79.85546875" style="36" bestFit="1" customWidth="1"/>
    <col min="11767" max="11767" width="9.5703125" style="36" bestFit="1" customWidth="1"/>
    <col min="11768" max="11768" width="12.140625" style="36" bestFit="1" customWidth="1"/>
    <col min="11769" max="11770" width="0" style="36" hidden="1" customWidth="1"/>
    <col min="11771" max="11771" width="1.42578125" style="36" customWidth="1"/>
    <col min="11772" max="11779" width="0" style="36" hidden="1" customWidth="1"/>
    <col min="11780" max="11780" width="11.42578125" style="36"/>
    <col min="11781" max="11796" width="0" style="36" hidden="1" customWidth="1"/>
    <col min="11797" max="11797" width="11.42578125" style="36"/>
    <col min="11798" max="11801" width="0" style="36" hidden="1" customWidth="1"/>
    <col min="11802" max="11802" width="11.42578125" style="36"/>
    <col min="11803" max="11806" width="0" style="36" hidden="1" customWidth="1"/>
    <col min="11807" max="11807" width="11.42578125" style="36"/>
    <col min="11808" max="11811" width="0" style="36" hidden="1" customWidth="1"/>
    <col min="11812" max="11812" width="11.42578125" style="36"/>
    <col min="11813" max="11824" width="0" style="36" hidden="1" customWidth="1"/>
    <col min="11825" max="11825" width="11.42578125" style="36"/>
    <col min="11826" max="11828" width="0" style="36" hidden="1" customWidth="1"/>
    <col min="11829" max="12020" width="11.42578125" style="36"/>
    <col min="12021" max="12021" width="13.140625" style="36" bestFit="1" customWidth="1"/>
    <col min="12022" max="12022" width="79.85546875" style="36" bestFit="1" customWidth="1"/>
    <col min="12023" max="12023" width="9.5703125" style="36" bestFit="1" customWidth="1"/>
    <col min="12024" max="12024" width="12.140625" style="36" bestFit="1" customWidth="1"/>
    <col min="12025" max="12026" width="0" style="36" hidden="1" customWidth="1"/>
    <col min="12027" max="12027" width="1.42578125" style="36" customWidth="1"/>
    <col min="12028" max="12035" width="0" style="36" hidden="1" customWidth="1"/>
    <col min="12036" max="12036" width="11.42578125" style="36"/>
    <col min="12037" max="12052" width="0" style="36" hidden="1" customWidth="1"/>
    <col min="12053" max="12053" width="11.42578125" style="36"/>
    <col min="12054" max="12057" width="0" style="36" hidden="1" customWidth="1"/>
    <col min="12058" max="12058" width="11.42578125" style="36"/>
    <col min="12059" max="12062" width="0" style="36" hidden="1" customWidth="1"/>
    <col min="12063" max="12063" width="11.42578125" style="36"/>
    <col min="12064" max="12067" width="0" style="36" hidden="1" customWidth="1"/>
    <col min="12068" max="12068" width="11.42578125" style="36"/>
    <col min="12069" max="12080" width="0" style="36" hidden="1" customWidth="1"/>
    <col min="12081" max="12081" width="11.42578125" style="36"/>
    <col min="12082" max="12084" width="0" style="36" hidden="1" customWidth="1"/>
    <col min="12085" max="12276" width="11.42578125" style="36"/>
    <col min="12277" max="12277" width="13.140625" style="36" bestFit="1" customWidth="1"/>
    <col min="12278" max="12278" width="79.85546875" style="36" bestFit="1" customWidth="1"/>
    <col min="12279" max="12279" width="9.5703125" style="36" bestFit="1" customWidth="1"/>
    <col min="12280" max="12280" width="12.140625" style="36" bestFit="1" customWidth="1"/>
    <col min="12281" max="12282" width="0" style="36" hidden="1" customWidth="1"/>
    <col min="12283" max="12283" width="1.42578125" style="36" customWidth="1"/>
    <col min="12284" max="12291" width="0" style="36" hidden="1" customWidth="1"/>
    <col min="12292" max="12292" width="11.42578125" style="36"/>
    <col min="12293" max="12308" width="0" style="36" hidden="1" customWidth="1"/>
    <col min="12309" max="12309" width="11.42578125" style="36"/>
    <col min="12310" max="12313" width="0" style="36" hidden="1" customWidth="1"/>
    <col min="12314" max="12314" width="11.42578125" style="36"/>
    <col min="12315" max="12318" width="0" style="36" hidden="1" customWidth="1"/>
    <col min="12319" max="12319" width="11.42578125" style="36"/>
    <col min="12320" max="12323" width="0" style="36" hidden="1" customWidth="1"/>
    <col min="12324" max="12324" width="11.42578125" style="36"/>
    <col min="12325" max="12336" width="0" style="36" hidden="1" customWidth="1"/>
    <col min="12337" max="12337" width="11.42578125" style="36"/>
    <col min="12338" max="12340" width="0" style="36" hidden="1" customWidth="1"/>
    <col min="12341" max="12532" width="11.42578125" style="36"/>
    <col min="12533" max="12533" width="13.140625" style="36" bestFit="1" customWidth="1"/>
    <col min="12534" max="12534" width="79.85546875" style="36" bestFit="1" customWidth="1"/>
    <col min="12535" max="12535" width="9.5703125" style="36" bestFit="1" customWidth="1"/>
    <col min="12536" max="12536" width="12.140625" style="36" bestFit="1" customWidth="1"/>
    <col min="12537" max="12538" width="0" style="36" hidden="1" customWidth="1"/>
    <col min="12539" max="12539" width="1.42578125" style="36" customWidth="1"/>
    <col min="12540" max="12547" width="0" style="36" hidden="1" customWidth="1"/>
    <col min="12548" max="12548" width="11.42578125" style="36"/>
    <col min="12549" max="12564" width="0" style="36" hidden="1" customWidth="1"/>
    <col min="12565" max="12565" width="11.42578125" style="36"/>
    <col min="12566" max="12569" width="0" style="36" hidden="1" customWidth="1"/>
    <col min="12570" max="12570" width="11.42578125" style="36"/>
    <col min="12571" max="12574" width="0" style="36" hidden="1" customWidth="1"/>
    <col min="12575" max="12575" width="11.42578125" style="36"/>
    <col min="12576" max="12579" width="0" style="36" hidden="1" customWidth="1"/>
    <col min="12580" max="12580" width="11.42578125" style="36"/>
    <col min="12581" max="12592" width="0" style="36" hidden="1" customWidth="1"/>
    <col min="12593" max="12593" width="11.42578125" style="36"/>
    <col min="12594" max="12596" width="0" style="36" hidden="1" customWidth="1"/>
    <col min="12597" max="12788" width="11.42578125" style="36"/>
    <col min="12789" max="12789" width="13.140625" style="36" bestFit="1" customWidth="1"/>
    <col min="12790" max="12790" width="79.85546875" style="36" bestFit="1" customWidth="1"/>
    <col min="12791" max="12791" width="9.5703125" style="36" bestFit="1" customWidth="1"/>
    <col min="12792" max="12792" width="12.140625" style="36" bestFit="1" customWidth="1"/>
    <col min="12793" max="12794" width="0" style="36" hidden="1" customWidth="1"/>
    <col min="12795" max="12795" width="1.42578125" style="36" customWidth="1"/>
    <col min="12796" max="12803" width="0" style="36" hidden="1" customWidth="1"/>
    <col min="12804" max="12804" width="11.42578125" style="36"/>
    <col min="12805" max="12820" width="0" style="36" hidden="1" customWidth="1"/>
    <col min="12821" max="12821" width="11.42578125" style="36"/>
    <col min="12822" max="12825" width="0" style="36" hidden="1" customWidth="1"/>
    <col min="12826" max="12826" width="11.42578125" style="36"/>
    <col min="12827" max="12830" width="0" style="36" hidden="1" customWidth="1"/>
    <col min="12831" max="12831" width="11.42578125" style="36"/>
    <col min="12832" max="12835" width="0" style="36" hidden="1" customWidth="1"/>
    <col min="12836" max="12836" width="11.42578125" style="36"/>
    <col min="12837" max="12848" width="0" style="36" hidden="1" customWidth="1"/>
    <col min="12849" max="12849" width="11.42578125" style="36"/>
    <col min="12850" max="12852" width="0" style="36" hidden="1" customWidth="1"/>
    <col min="12853" max="13044" width="11.42578125" style="36"/>
    <col min="13045" max="13045" width="13.140625" style="36" bestFit="1" customWidth="1"/>
    <col min="13046" max="13046" width="79.85546875" style="36" bestFit="1" customWidth="1"/>
    <col min="13047" max="13047" width="9.5703125" style="36" bestFit="1" customWidth="1"/>
    <col min="13048" max="13048" width="12.140625" style="36" bestFit="1" customWidth="1"/>
    <col min="13049" max="13050" width="0" style="36" hidden="1" customWidth="1"/>
    <col min="13051" max="13051" width="1.42578125" style="36" customWidth="1"/>
    <col min="13052" max="13059" width="0" style="36" hidden="1" customWidth="1"/>
    <col min="13060" max="13060" width="11.42578125" style="36"/>
    <col min="13061" max="13076" width="0" style="36" hidden="1" customWidth="1"/>
    <col min="13077" max="13077" width="11.42578125" style="36"/>
    <col min="13078" max="13081" width="0" style="36" hidden="1" customWidth="1"/>
    <col min="13082" max="13082" width="11.42578125" style="36"/>
    <col min="13083" max="13086" width="0" style="36" hidden="1" customWidth="1"/>
    <col min="13087" max="13087" width="11.42578125" style="36"/>
    <col min="13088" max="13091" width="0" style="36" hidden="1" customWidth="1"/>
    <col min="13092" max="13092" width="11.42578125" style="36"/>
    <col min="13093" max="13104" width="0" style="36" hidden="1" customWidth="1"/>
    <col min="13105" max="13105" width="11.42578125" style="36"/>
    <col min="13106" max="13108" width="0" style="36" hidden="1" customWidth="1"/>
    <col min="13109" max="13300" width="11.42578125" style="36"/>
    <col min="13301" max="13301" width="13.140625" style="36" bestFit="1" customWidth="1"/>
    <col min="13302" max="13302" width="79.85546875" style="36" bestFit="1" customWidth="1"/>
    <col min="13303" max="13303" width="9.5703125" style="36" bestFit="1" customWidth="1"/>
    <col min="13304" max="13304" width="12.140625" style="36" bestFit="1" customWidth="1"/>
    <col min="13305" max="13306" width="0" style="36" hidden="1" customWidth="1"/>
    <col min="13307" max="13307" width="1.42578125" style="36" customWidth="1"/>
    <col min="13308" max="13315" width="0" style="36" hidden="1" customWidth="1"/>
    <col min="13316" max="13316" width="11.42578125" style="36"/>
    <col min="13317" max="13332" width="0" style="36" hidden="1" customWidth="1"/>
    <col min="13333" max="13333" width="11.42578125" style="36"/>
    <col min="13334" max="13337" width="0" style="36" hidden="1" customWidth="1"/>
    <col min="13338" max="13338" width="11.42578125" style="36"/>
    <col min="13339" max="13342" width="0" style="36" hidden="1" customWidth="1"/>
    <col min="13343" max="13343" width="11.42578125" style="36"/>
    <col min="13344" max="13347" width="0" style="36" hidden="1" customWidth="1"/>
    <col min="13348" max="13348" width="11.42578125" style="36"/>
    <col min="13349" max="13360" width="0" style="36" hidden="1" customWidth="1"/>
    <col min="13361" max="13361" width="11.42578125" style="36"/>
    <col min="13362" max="13364" width="0" style="36" hidden="1" customWidth="1"/>
    <col min="13365" max="13556" width="11.42578125" style="36"/>
    <col min="13557" max="13557" width="13.140625" style="36" bestFit="1" customWidth="1"/>
    <col min="13558" max="13558" width="79.85546875" style="36" bestFit="1" customWidth="1"/>
    <col min="13559" max="13559" width="9.5703125" style="36" bestFit="1" customWidth="1"/>
    <col min="13560" max="13560" width="12.140625" style="36" bestFit="1" customWidth="1"/>
    <col min="13561" max="13562" width="0" style="36" hidden="1" customWidth="1"/>
    <col min="13563" max="13563" width="1.42578125" style="36" customWidth="1"/>
    <col min="13564" max="13571" width="0" style="36" hidden="1" customWidth="1"/>
    <col min="13572" max="13572" width="11.42578125" style="36"/>
    <col min="13573" max="13588" width="0" style="36" hidden="1" customWidth="1"/>
    <col min="13589" max="13589" width="11.42578125" style="36"/>
    <col min="13590" max="13593" width="0" style="36" hidden="1" customWidth="1"/>
    <col min="13594" max="13594" width="11.42578125" style="36"/>
    <col min="13595" max="13598" width="0" style="36" hidden="1" customWidth="1"/>
    <col min="13599" max="13599" width="11.42578125" style="36"/>
    <col min="13600" max="13603" width="0" style="36" hidden="1" customWidth="1"/>
    <col min="13604" max="13604" width="11.42578125" style="36"/>
    <col min="13605" max="13616" width="0" style="36" hidden="1" customWidth="1"/>
    <col min="13617" max="13617" width="11.42578125" style="36"/>
    <col min="13618" max="13620" width="0" style="36" hidden="1" customWidth="1"/>
    <col min="13621" max="13812" width="11.42578125" style="36"/>
    <col min="13813" max="13813" width="13.140625" style="36" bestFit="1" customWidth="1"/>
    <col min="13814" max="13814" width="79.85546875" style="36" bestFit="1" customWidth="1"/>
    <col min="13815" max="13815" width="9.5703125" style="36" bestFit="1" customWidth="1"/>
    <col min="13816" max="13816" width="12.140625" style="36" bestFit="1" customWidth="1"/>
    <col min="13817" max="13818" width="0" style="36" hidden="1" customWidth="1"/>
    <col min="13819" max="13819" width="1.42578125" style="36" customWidth="1"/>
    <col min="13820" max="13827" width="0" style="36" hidden="1" customWidth="1"/>
    <col min="13828" max="13828" width="11.42578125" style="36"/>
    <col min="13829" max="13844" width="0" style="36" hidden="1" customWidth="1"/>
    <col min="13845" max="13845" width="11.42578125" style="36"/>
    <col min="13846" max="13849" width="0" style="36" hidden="1" customWidth="1"/>
    <col min="13850" max="13850" width="11.42578125" style="36"/>
    <col min="13851" max="13854" width="0" style="36" hidden="1" customWidth="1"/>
    <col min="13855" max="13855" width="11.42578125" style="36"/>
    <col min="13856" max="13859" width="0" style="36" hidden="1" customWidth="1"/>
    <col min="13860" max="13860" width="11.42578125" style="36"/>
    <col min="13861" max="13872" width="0" style="36" hidden="1" customWidth="1"/>
    <col min="13873" max="13873" width="11.42578125" style="36"/>
    <col min="13874" max="13876" width="0" style="36" hidden="1" customWidth="1"/>
    <col min="13877" max="14068" width="11.42578125" style="36"/>
    <col min="14069" max="14069" width="13.140625" style="36" bestFit="1" customWidth="1"/>
    <col min="14070" max="14070" width="79.85546875" style="36" bestFit="1" customWidth="1"/>
    <col min="14071" max="14071" width="9.5703125" style="36" bestFit="1" customWidth="1"/>
    <col min="14072" max="14072" width="12.140625" style="36" bestFit="1" customWidth="1"/>
    <col min="14073" max="14074" width="0" style="36" hidden="1" customWidth="1"/>
    <col min="14075" max="14075" width="1.42578125" style="36" customWidth="1"/>
    <col min="14076" max="14083" width="0" style="36" hidden="1" customWidth="1"/>
    <col min="14084" max="14084" width="11.42578125" style="36"/>
    <col min="14085" max="14100" width="0" style="36" hidden="1" customWidth="1"/>
    <col min="14101" max="14101" width="11.42578125" style="36"/>
    <col min="14102" max="14105" width="0" style="36" hidden="1" customWidth="1"/>
    <col min="14106" max="14106" width="11.42578125" style="36"/>
    <col min="14107" max="14110" width="0" style="36" hidden="1" customWidth="1"/>
    <col min="14111" max="14111" width="11.42578125" style="36"/>
    <col min="14112" max="14115" width="0" style="36" hidden="1" customWidth="1"/>
    <col min="14116" max="14116" width="11.42578125" style="36"/>
    <col min="14117" max="14128" width="0" style="36" hidden="1" customWidth="1"/>
    <col min="14129" max="14129" width="11.42578125" style="36"/>
    <col min="14130" max="14132" width="0" style="36" hidden="1" customWidth="1"/>
    <col min="14133" max="14324" width="11.42578125" style="36"/>
    <col min="14325" max="14325" width="13.140625" style="36" bestFit="1" customWidth="1"/>
    <col min="14326" max="14326" width="79.85546875" style="36" bestFit="1" customWidth="1"/>
    <col min="14327" max="14327" width="9.5703125" style="36" bestFit="1" customWidth="1"/>
    <col min="14328" max="14328" width="12.140625" style="36" bestFit="1" customWidth="1"/>
    <col min="14329" max="14330" width="0" style="36" hidden="1" customWidth="1"/>
    <col min="14331" max="14331" width="1.42578125" style="36" customWidth="1"/>
    <col min="14332" max="14339" width="0" style="36" hidden="1" customWidth="1"/>
    <col min="14340" max="14340" width="11.42578125" style="36"/>
    <col min="14341" max="14356" width="0" style="36" hidden="1" customWidth="1"/>
    <col min="14357" max="14357" width="11.42578125" style="36"/>
    <col min="14358" max="14361" width="0" style="36" hidden="1" customWidth="1"/>
    <col min="14362" max="14362" width="11.42578125" style="36"/>
    <col min="14363" max="14366" width="0" style="36" hidden="1" customWidth="1"/>
    <col min="14367" max="14367" width="11.42578125" style="36"/>
    <col min="14368" max="14371" width="0" style="36" hidden="1" customWidth="1"/>
    <col min="14372" max="14372" width="11.42578125" style="36"/>
    <col min="14373" max="14384" width="0" style="36" hidden="1" customWidth="1"/>
    <col min="14385" max="14385" width="11.42578125" style="36"/>
    <col min="14386" max="14388" width="0" style="36" hidden="1" customWidth="1"/>
    <col min="14389" max="14580" width="11.42578125" style="36"/>
    <col min="14581" max="14581" width="13.140625" style="36" bestFit="1" customWidth="1"/>
    <col min="14582" max="14582" width="79.85546875" style="36" bestFit="1" customWidth="1"/>
    <col min="14583" max="14583" width="9.5703125" style="36" bestFit="1" customWidth="1"/>
    <col min="14584" max="14584" width="12.140625" style="36" bestFit="1" customWidth="1"/>
    <col min="14585" max="14586" width="0" style="36" hidden="1" customWidth="1"/>
    <col min="14587" max="14587" width="1.42578125" style="36" customWidth="1"/>
    <col min="14588" max="14595" width="0" style="36" hidden="1" customWidth="1"/>
    <col min="14596" max="14596" width="11.42578125" style="36"/>
    <col min="14597" max="14612" width="0" style="36" hidden="1" customWidth="1"/>
    <col min="14613" max="14613" width="11.42578125" style="36"/>
    <col min="14614" max="14617" width="0" style="36" hidden="1" customWidth="1"/>
    <col min="14618" max="14618" width="11.42578125" style="36"/>
    <col min="14619" max="14622" width="0" style="36" hidden="1" customWidth="1"/>
    <col min="14623" max="14623" width="11.42578125" style="36"/>
    <col min="14624" max="14627" width="0" style="36" hidden="1" customWidth="1"/>
    <col min="14628" max="14628" width="11.42578125" style="36"/>
    <col min="14629" max="14640" width="0" style="36" hidden="1" customWidth="1"/>
    <col min="14641" max="14641" width="11.42578125" style="36"/>
    <col min="14642" max="14644" width="0" style="36" hidden="1" customWidth="1"/>
    <col min="14645" max="14836" width="11.42578125" style="36"/>
    <col min="14837" max="14837" width="13.140625" style="36" bestFit="1" customWidth="1"/>
    <col min="14838" max="14838" width="79.85546875" style="36" bestFit="1" customWidth="1"/>
    <col min="14839" max="14839" width="9.5703125" style="36" bestFit="1" customWidth="1"/>
    <col min="14840" max="14840" width="12.140625" style="36" bestFit="1" customWidth="1"/>
    <col min="14841" max="14842" width="0" style="36" hidden="1" customWidth="1"/>
    <col min="14843" max="14843" width="1.42578125" style="36" customWidth="1"/>
    <col min="14844" max="14851" width="0" style="36" hidden="1" customWidth="1"/>
    <col min="14852" max="14852" width="11.42578125" style="36"/>
    <col min="14853" max="14868" width="0" style="36" hidden="1" customWidth="1"/>
    <col min="14869" max="14869" width="11.42578125" style="36"/>
    <col min="14870" max="14873" width="0" style="36" hidden="1" customWidth="1"/>
    <col min="14874" max="14874" width="11.42578125" style="36"/>
    <col min="14875" max="14878" width="0" style="36" hidden="1" customWidth="1"/>
    <col min="14879" max="14879" width="11.42578125" style="36"/>
    <col min="14880" max="14883" width="0" style="36" hidden="1" customWidth="1"/>
    <col min="14884" max="14884" width="11.42578125" style="36"/>
    <col min="14885" max="14896" width="0" style="36" hidden="1" customWidth="1"/>
    <col min="14897" max="14897" width="11.42578125" style="36"/>
    <col min="14898" max="14900" width="0" style="36" hidden="1" customWidth="1"/>
    <col min="14901" max="15092" width="11.42578125" style="36"/>
    <col min="15093" max="15093" width="13.140625" style="36" bestFit="1" customWidth="1"/>
    <col min="15094" max="15094" width="79.85546875" style="36" bestFit="1" customWidth="1"/>
    <col min="15095" max="15095" width="9.5703125" style="36" bestFit="1" customWidth="1"/>
    <col min="15096" max="15096" width="12.140625" style="36" bestFit="1" customWidth="1"/>
    <col min="15097" max="15098" width="0" style="36" hidden="1" customWidth="1"/>
    <col min="15099" max="15099" width="1.42578125" style="36" customWidth="1"/>
    <col min="15100" max="15107" width="0" style="36" hidden="1" customWidth="1"/>
    <col min="15108" max="15108" width="11.42578125" style="36"/>
    <col min="15109" max="15124" width="0" style="36" hidden="1" customWidth="1"/>
    <col min="15125" max="15125" width="11.42578125" style="36"/>
    <col min="15126" max="15129" width="0" style="36" hidden="1" customWidth="1"/>
    <col min="15130" max="15130" width="11.42578125" style="36"/>
    <col min="15131" max="15134" width="0" style="36" hidden="1" customWidth="1"/>
    <col min="15135" max="15135" width="11.42578125" style="36"/>
    <col min="15136" max="15139" width="0" style="36" hidden="1" customWidth="1"/>
    <col min="15140" max="15140" width="11.42578125" style="36"/>
    <col min="15141" max="15152" width="0" style="36" hidden="1" customWidth="1"/>
    <col min="15153" max="15153" width="11.42578125" style="36"/>
    <col min="15154" max="15156" width="0" style="36" hidden="1" customWidth="1"/>
    <col min="15157" max="15348" width="11.42578125" style="36"/>
    <col min="15349" max="15349" width="13.140625" style="36" bestFit="1" customWidth="1"/>
    <col min="15350" max="15350" width="79.85546875" style="36" bestFit="1" customWidth="1"/>
    <col min="15351" max="15351" width="9.5703125" style="36" bestFit="1" customWidth="1"/>
    <col min="15352" max="15352" width="12.140625" style="36" bestFit="1" customWidth="1"/>
    <col min="15353" max="15354" width="0" style="36" hidden="1" customWidth="1"/>
    <col min="15355" max="15355" width="1.42578125" style="36" customWidth="1"/>
    <col min="15356" max="15363" width="0" style="36" hidden="1" customWidth="1"/>
    <col min="15364" max="15364" width="11.42578125" style="36"/>
    <col min="15365" max="15380" width="0" style="36" hidden="1" customWidth="1"/>
    <col min="15381" max="15381" width="11.42578125" style="36"/>
    <col min="15382" max="15385" width="0" style="36" hidden="1" customWidth="1"/>
    <col min="15386" max="15386" width="11.42578125" style="36"/>
    <col min="15387" max="15390" width="0" style="36" hidden="1" customWidth="1"/>
    <col min="15391" max="15391" width="11.42578125" style="36"/>
    <col min="15392" max="15395" width="0" style="36" hidden="1" customWidth="1"/>
    <col min="15396" max="15396" width="11.42578125" style="36"/>
    <col min="15397" max="15408" width="0" style="36" hidden="1" customWidth="1"/>
    <col min="15409" max="15409" width="11.42578125" style="36"/>
    <col min="15410" max="15412" width="0" style="36" hidden="1" customWidth="1"/>
    <col min="15413" max="15604" width="11.42578125" style="36"/>
    <col min="15605" max="15605" width="13.140625" style="36" bestFit="1" customWidth="1"/>
    <col min="15606" max="15606" width="79.85546875" style="36" bestFit="1" customWidth="1"/>
    <col min="15607" max="15607" width="9.5703125" style="36" bestFit="1" customWidth="1"/>
    <col min="15608" max="15608" width="12.140625" style="36" bestFit="1" customWidth="1"/>
    <col min="15609" max="15610" width="0" style="36" hidden="1" customWidth="1"/>
    <col min="15611" max="15611" width="1.42578125" style="36" customWidth="1"/>
    <col min="15612" max="15619" width="0" style="36" hidden="1" customWidth="1"/>
    <col min="15620" max="15620" width="11.42578125" style="36"/>
    <col min="15621" max="15636" width="0" style="36" hidden="1" customWidth="1"/>
    <col min="15637" max="15637" width="11.42578125" style="36"/>
    <col min="15638" max="15641" width="0" style="36" hidden="1" customWidth="1"/>
    <col min="15642" max="15642" width="11.42578125" style="36"/>
    <col min="15643" max="15646" width="0" style="36" hidden="1" customWidth="1"/>
    <col min="15647" max="15647" width="11.42578125" style="36"/>
    <col min="15648" max="15651" width="0" style="36" hidden="1" customWidth="1"/>
    <col min="15652" max="15652" width="11.42578125" style="36"/>
    <col min="15653" max="15664" width="0" style="36" hidden="1" customWidth="1"/>
    <col min="15665" max="15665" width="11.42578125" style="36"/>
    <col min="15666" max="15668" width="0" style="36" hidden="1" customWidth="1"/>
    <col min="15669" max="15860" width="11.42578125" style="36"/>
    <col min="15861" max="15861" width="13.140625" style="36" bestFit="1" customWidth="1"/>
    <col min="15862" max="15862" width="79.85546875" style="36" bestFit="1" customWidth="1"/>
    <col min="15863" max="15863" width="9.5703125" style="36" bestFit="1" customWidth="1"/>
    <col min="15864" max="15864" width="12.140625" style="36" bestFit="1" customWidth="1"/>
    <col min="15865" max="15866" width="0" style="36" hidden="1" customWidth="1"/>
    <col min="15867" max="15867" width="1.42578125" style="36" customWidth="1"/>
    <col min="15868" max="15875" width="0" style="36" hidden="1" customWidth="1"/>
    <col min="15876" max="15876" width="11.42578125" style="36"/>
    <col min="15877" max="15892" width="0" style="36" hidden="1" customWidth="1"/>
    <col min="15893" max="15893" width="11.42578125" style="36"/>
    <col min="15894" max="15897" width="0" style="36" hidden="1" customWidth="1"/>
    <col min="15898" max="15898" width="11.42578125" style="36"/>
    <col min="15899" max="15902" width="0" style="36" hidden="1" customWidth="1"/>
    <col min="15903" max="15903" width="11.42578125" style="36"/>
    <col min="15904" max="15907" width="0" style="36" hidden="1" customWidth="1"/>
    <col min="15908" max="15908" width="11.42578125" style="36"/>
    <col min="15909" max="15920" width="0" style="36" hidden="1" customWidth="1"/>
    <col min="15921" max="15921" width="11.42578125" style="36"/>
    <col min="15922" max="15924" width="0" style="36" hidden="1" customWidth="1"/>
    <col min="15925" max="16116" width="11.42578125" style="36"/>
    <col min="16117" max="16117" width="13.140625" style="36" bestFit="1" customWidth="1"/>
    <col min="16118" max="16118" width="79.85546875" style="36" bestFit="1" customWidth="1"/>
    <col min="16119" max="16119" width="9.5703125" style="36" bestFit="1" customWidth="1"/>
    <col min="16120" max="16120" width="12.140625" style="36" bestFit="1" customWidth="1"/>
    <col min="16121" max="16122" width="0" style="36" hidden="1" customWidth="1"/>
    <col min="16123" max="16123" width="1.42578125" style="36" customWidth="1"/>
    <col min="16124" max="16131" width="0" style="36" hidden="1" customWidth="1"/>
    <col min="16132" max="16132" width="11.42578125" style="36"/>
    <col min="16133" max="16148" width="0" style="36" hidden="1" customWidth="1"/>
    <col min="16149" max="16149" width="11.42578125" style="36"/>
    <col min="16150" max="16153" width="0" style="36" hidden="1" customWidth="1"/>
    <col min="16154" max="16154" width="11.42578125" style="36"/>
    <col min="16155" max="16158" width="0" style="36" hidden="1" customWidth="1"/>
    <col min="16159" max="16159" width="11.42578125" style="36"/>
    <col min="16160" max="16163" width="0" style="36" hidden="1" customWidth="1"/>
    <col min="16164" max="16164" width="11.42578125" style="36"/>
    <col min="16165" max="16176" width="0" style="36" hidden="1" customWidth="1"/>
    <col min="16177" max="16177" width="11.42578125" style="36"/>
    <col min="16178" max="16180" width="0" style="36" hidden="1" customWidth="1"/>
    <col min="16181" max="16384" width="11.42578125" style="36"/>
  </cols>
  <sheetData>
    <row r="1" spans="1:79" ht="25.5">
      <c r="B1" s="60" t="s">
        <v>220</v>
      </c>
    </row>
    <row r="2" spans="1:79" s="6" customFormat="1" ht="18" customHeight="1">
      <c r="A2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5"/>
    </row>
    <row r="3" spans="1:79" s="6" customFormat="1" ht="18" customHeight="1">
      <c r="A3" s="7"/>
      <c r="C3" s="8"/>
      <c r="D3" s="3"/>
      <c r="E3" s="4"/>
      <c r="F3" s="4"/>
      <c r="G3" s="4"/>
      <c r="H3" s="4"/>
      <c r="I3" s="4"/>
      <c r="J3" s="4"/>
      <c r="K3" s="4"/>
      <c r="L3" s="4"/>
      <c r="M3" s="5"/>
    </row>
    <row r="4" spans="1:79" s="6" customFormat="1" ht="28.5">
      <c r="A4" s="7"/>
      <c r="B4" s="59" t="s">
        <v>221</v>
      </c>
      <c r="C4" s="2"/>
      <c r="D4" s="3"/>
      <c r="E4" s="4"/>
      <c r="F4" s="4"/>
      <c r="G4" s="4"/>
      <c r="H4" s="4"/>
      <c r="I4" s="4"/>
      <c r="J4" s="4"/>
      <c r="K4" s="4"/>
      <c r="L4" s="4"/>
      <c r="M4" s="5"/>
    </row>
    <row r="5" spans="1:79" s="4" customFormat="1" ht="18" customHeight="1">
      <c r="A5" s="11"/>
      <c r="B5" s="15"/>
      <c r="C5" s="14"/>
      <c r="D5" s="10"/>
      <c r="E5" s="13"/>
      <c r="F5" s="12"/>
    </row>
    <row r="6" spans="1:79" s="4" customFormat="1" ht="15.75">
      <c r="A6" s="9"/>
      <c r="B6" s="16"/>
      <c r="C6" s="17"/>
      <c r="D6" s="18"/>
      <c r="E6" s="13"/>
      <c r="F6" s="12" t="s">
        <v>219</v>
      </c>
      <c r="G6" s="4">
        <f t="shared" ref="G6:AL6" si="0">SUM(G10:G383)</f>
        <v>6</v>
      </c>
      <c r="H6" s="4">
        <f t="shared" si="0"/>
        <v>15</v>
      </c>
      <c r="I6" s="4">
        <f t="shared" si="0"/>
        <v>63</v>
      </c>
      <c r="J6" s="4">
        <f t="shared" si="0"/>
        <v>124</v>
      </c>
      <c r="K6" s="4">
        <f t="shared" si="0"/>
        <v>132</v>
      </c>
      <c r="L6" s="4">
        <f t="shared" si="0"/>
        <v>2</v>
      </c>
      <c r="M6" s="4">
        <f t="shared" si="0"/>
        <v>15</v>
      </c>
      <c r="N6" s="4">
        <f t="shared" si="0"/>
        <v>17</v>
      </c>
      <c r="O6" s="4">
        <f t="shared" si="0"/>
        <v>10</v>
      </c>
      <c r="P6" s="4">
        <f t="shared" si="0"/>
        <v>21</v>
      </c>
      <c r="Q6" s="4">
        <f t="shared" si="0"/>
        <v>6</v>
      </c>
      <c r="R6" s="4">
        <f t="shared" si="0"/>
        <v>11</v>
      </c>
      <c r="S6" s="4">
        <f t="shared" si="0"/>
        <v>51</v>
      </c>
      <c r="T6" s="4">
        <f t="shared" si="0"/>
        <v>15</v>
      </c>
      <c r="U6" s="4">
        <f t="shared" si="0"/>
        <v>20</v>
      </c>
      <c r="V6" s="4">
        <f t="shared" si="0"/>
        <v>50</v>
      </c>
      <c r="W6" s="4">
        <f t="shared" si="0"/>
        <v>0</v>
      </c>
      <c r="X6" s="4">
        <f t="shared" si="0"/>
        <v>2</v>
      </c>
      <c r="Y6" s="4">
        <f t="shared" si="0"/>
        <v>46</v>
      </c>
      <c r="Z6" s="4">
        <f t="shared" si="0"/>
        <v>73</v>
      </c>
      <c r="AA6" s="4">
        <f t="shared" si="0"/>
        <v>1</v>
      </c>
      <c r="AB6" s="4">
        <f t="shared" si="0"/>
        <v>0</v>
      </c>
      <c r="AC6" s="4">
        <f t="shared" si="0"/>
        <v>10</v>
      </c>
      <c r="AD6" s="4">
        <f t="shared" si="0"/>
        <v>15</v>
      </c>
      <c r="AE6" s="4">
        <f t="shared" si="0"/>
        <v>74</v>
      </c>
      <c r="AF6" s="4">
        <f t="shared" si="0"/>
        <v>8</v>
      </c>
      <c r="AG6" s="4">
        <f t="shared" si="0"/>
        <v>0</v>
      </c>
      <c r="AH6" s="4">
        <f t="shared" si="0"/>
        <v>23</v>
      </c>
      <c r="AI6" s="4">
        <f t="shared" si="0"/>
        <v>9</v>
      </c>
      <c r="AJ6" s="4">
        <f t="shared" si="0"/>
        <v>19</v>
      </c>
      <c r="AK6" s="4">
        <f t="shared" si="0"/>
        <v>17</v>
      </c>
      <c r="AL6" s="4">
        <f t="shared" si="0"/>
        <v>0</v>
      </c>
      <c r="AM6" s="4">
        <f t="shared" ref="AM6:BR6" si="1">SUM(AM10:AM383)</f>
        <v>5</v>
      </c>
      <c r="AN6" s="4">
        <f t="shared" si="1"/>
        <v>5</v>
      </c>
      <c r="AO6" s="4">
        <f t="shared" si="1"/>
        <v>2</v>
      </c>
      <c r="AP6" s="4">
        <f t="shared" si="1"/>
        <v>64</v>
      </c>
      <c r="AQ6" s="4">
        <f t="shared" si="1"/>
        <v>18</v>
      </c>
      <c r="AR6" s="4">
        <f t="shared" si="1"/>
        <v>1</v>
      </c>
      <c r="AS6" s="4">
        <f t="shared" si="1"/>
        <v>8</v>
      </c>
      <c r="AT6" s="4">
        <f t="shared" si="1"/>
        <v>2</v>
      </c>
      <c r="AU6" s="4">
        <f t="shared" si="1"/>
        <v>10</v>
      </c>
      <c r="AV6" s="4">
        <f t="shared" si="1"/>
        <v>29</v>
      </c>
      <c r="AW6" s="4">
        <f t="shared" si="1"/>
        <v>14</v>
      </c>
      <c r="AX6" s="4">
        <f t="shared" si="1"/>
        <v>0</v>
      </c>
      <c r="AY6" s="4">
        <f t="shared" si="1"/>
        <v>11</v>
      </c>
      <c r="AZ6" s="4">
        <f t="shared" si="1"/>
        <v>7</v>
      </c>
      <c r="BA6" s="4">
        <f t="shared" si="1"/>
        <v>1</v>
      </c>
      <c r="BB6" s="4">
        <f t="shared" si="1"/>
        <v>0</v>
      </c>
      <c r="BC6" s="4">
        <f t="shared" si="1"/>
        <v>477</v>
      </c>
      <c r="BD6" s="4">
        <f t="shared" si="1"/>
        <v>2</v>
      </c>
      <c r="BE6" s="4">
        <f t="shared" si="1"/>
        <v>125</v>
      </c>
      <c r="BF6" s="4">
        <f t="shared" si="1"/>
        <v>1</v>
      </c>
      <c r="BG6" s="4">
        <f t="shared" si="1"/>
        <v>23</v>
      </c>
      <c r="BH6" s="4">
        <f t="shared" si="1"/>
        <v>45</v>
      </c>
      <c r="BI6" s="4">
        <f t="shared" si="1"/>
        <v>174</v>
      </c>
      <c r="BJ6" s="4">
        <f t="shared" si="1"/>
        <v>5</v>
      </c>
      <c r="BK6" s="4">
        <f t="shared" si="1"/>
        <v>2</v>
      </c>
      <c r="BL6" s="4">
        <f t="shared" si="1"/>
        <v>0</v>
      </c>
      <c r="BM6" s="4">
        <f t="shared" si="1"/>
        <v>3</v>
      </c>
      <c r="BN6" s="4">
        <f t="shared" si="1"/>
        <v>1</v>
      </c>
      <c r="BO6" s="4">
        <f t="shared" si="1"/>
        <v>73</v>
      </c>
      <c r="BP6" s="4">
        <f t="shared" si="1"/>
        <v>5</v>
      </c>
      <c r="BQ6" s="4">
        <f t="shared" si="1"/>
        <v>25</v>
      </c>
      <c r="BR6" s="4">
        <f t="shared" si="1"/>
        <v>78</v>
      </c>
      <c r="BS6" s="4">
        <f t="shared" ref="BS6:CA6" si="2">SUM(BS10:BS383)</f>
        <v>25</v>
      </c>
      <c r="BT6" s="4">
        <f t="shared" si="2"/>
        <v>4</v>
      </c>
      <c r="BU6" s="4">
        <f t="shared" si="2"/>
        <v>0</v>
      </c>
      <c r="BV6" s="4">
        <f t="shared" si="2"/>
        <v>5</v>
      </c>
      <c r="BW6" s="4">
        <f t="shared" si="2"/>
        <v>33</v>
      </c>
      <c r="BX6" s="4">
        <f t="shared" si="2"/>
        <v>33</v>
      </c>
      <c r="BY6" s="4">
        <f t="shared" si="2"/>
        <v>4</v>
      </c>
      <c r="BZ6" s="4">
        <f t="shared" si="2"/>
        <v>220</v>
      </c>
      <c r="CA6" s="4">
        <f t="shared" si="2"/>
        <v>0</v>
      </c>
    </row>
    <row r="7" spans="1:79" s="24" customFormat="1" ht="144">
      <c r="A7" s="19" t="s">
        <v>0</v>
      </c>
      <c r="B7" s="20" t="s">
        <v>1</v>
      </c>
      <c r="C7" s="19" t="s">
        <v>2</v>
      </c>
      <c r="D7" s="21" t="s">
        <v>3</v>
      </c>
      <c r="E7" s="54"/>
      <c r="F7" s="22" t="s">
        <v>4</v>
      </c>
      <c r="G7" s="49" t="s">
        <v>5</v>
      </c>
      <c r="H7" s="49" t="s">
        <v>6</v>
      </c>
      <c r="I7" s="49" t="s">
        <v>7</v>
      </c>
      <c r="J7" s="49" t="s">
        <v>8</v>
      </c>
      <c r="K7" s="49" t="s">
        <v>9</v>
      </c>
      <c r="L7" s="49" t="s">
        <v>10</v>
      </c>
      <c r="M7" s="49" t="s">
        <v>11</v>
      </c>
      <c r="N7" s="49" t="s">
        <v>12</v>
      </c>
      <c r="O7" s="49" t="s">
        <v>13</v>
      </c>
      <c r="P7" s="49" t="s">
        <v>14</v>
      </c>
      <c r="Q7" s="49" t="s">
        <v>15</v>
      </c>
      <c r="R7" s="49" t="s">
        <v>16</v>
      </c>
      <c r="S7" s="49" t="s">
        <v>17</v>
      </c>
      <c r="T7" s="49" t="s">
        <v>18</v>
      </c>
      <c r="U7" s="49" t="s">
        <v>19</v>
      </c>
      <c r="V7" s="49" t="s">
        <v>20</v>
      </c>
      <c r="W7" s="22" t="s">
        <v>21</v>
      </c>
      <c r="X7" s="49" t="s">
        <v>22</v>
      </c>
      <c r="Y7" s="49" t="s">
        <v>23</v>
      </c>
      <c r="Z7" s="49" t="s">
        <v>24</v>
      </c>
      <c r="AA7" s="49" t="s">
        <v>25</v>
      </c>
      <c r="AB7" s="22" t="s">
        <v>26</v>
      </c>
      <c r="AC7" s="49" t="s">
        <v>27</v>
      </c>
      <c r="AD7" s="49" t="s">
        <v>28</v>
      </c>
      <c r="AE7" s="49" t="s">
        <v>29</v>
      </c>
      <c r="AF7" s="49" t="s">
        <v>30</v>
      </c>
      <c r="AG7" s="22" t="s">
        <v>31</v>
      </c>
      <c r="AH7" s="49" t="s">
        <v>32</v>
      </c>
      <c r="AI7" s="49" t="s">
        <v>33</v>
      </c>
      <c r="AJ7" s="49" t="s">
        <v>34</v>
      </c>
      <c r="AK7" s="49" t="s">
        <v>35</v>
      </c>
      <c r="AL7" s="22" t="s">
        <v>36</v>
      </c>
      <c r="AM7" s="49" t="s">
        <v>37</v>
      </c>
      <c r="AN7" s="49" t="s">
        <v>38</v>
      </c>
      <c r="AO7" s="49" t="s">
        <v>39</v>
      </c>
      <c r="AP7" s="49" t="s">
        <v>40</v>
      </c>
      <c r="AQ7" s="49" t="s">
        <v>41</v>
      </c>
      <c r="AR7" s="49" t="s">
        <v>42</v>
      </c>
      <c r="AS7" s="49" t="s">
        <v>43</v>
      </c>
      <c r="AT7" s="55" t="s">
        <v>44</v>
      </c>
      <c r="AU7" s="49" t="s">
        <v>45</v>
      </c>
      <c r="AV7" s="49" t="s">
        <v>46</v>
      </c>
      <c r="AW7" s="49" t="s">
        <v>47</v>
      </c>
      <c r="AX7" s="22" t="s">
        <v>48</v>
      </c>
      <c r="AY7" s="49" t="s">
        <v>49</v>
      </c>
      <c r="AZ7" s="49" t="s">
        <v>50</v>
      </c>
      <c r="BA7" s="49" t="s">
        <v>51</v>
      </c>
      <c r="BB7" s="22" t="s">
        <v>52</v>
      </c>
      <c r="BC7" s="55" t="s">
        <v>53</v>
      </c>
      <c r="BD7" s="55" t="s">
        <v>54</v>
      </c>
      <c r="BE7" s="55" t="s">
        <v>55</v>
      </c>
      <c r="BF7" s="55" t="s">
        <v>56</v>
      </c>
      <c r="BG7" s="55" t="s">
        <v>57</v>
      </c>
      <c r="BH7" s="55" t="s">
        <v>58</v>
      </c>
      <c r="BI7" s="55" t="s">
        <v>59</v>
      </c>
      <c r="BJ7" s="55" t="s">
        <v>60</v>
      </c>
      <c r="BK7" s="55" t="s">
        <v>61</v>
      </c>
      <c r="BL7" s="22" t="s">
        <v>62</v>
      </c>
      <c r="BM7" s="55" t="s">
        <v>63</v>
      </c>
      <c r="BN7" s="55" t="s">
        <v>64</v>
      </c>
      <c r="BO7" s="55" t="s">
        <v>65</v>
      </c>
      <c r="BP7" s="55" t="s">
        <v>66</v>
      </c>
      <c r="BQ7" s="55" t="s">
        <v>67</v>
      </c>
      <c r="BR7" s="55" t="s">
        <v>68</v>
      </c>
      <c r="BS7" s="55" t="s">
        <v>69</v>
      </c>
      <c r="BT7" s="55" t="s">
        <v>70</v>
      </c>
      <c r="BU7" s="22" t="s">
        <v>71</v>
      </c>
      <c r="BV7" s="55" t="s">
        <v>72</v>
      </c>
      <c r="BW7" s="55" t="s">
        <v>73</v>
      </c>
      <c r="BX7" s="55" t="s">
        <v>74</v>
      </c>
      <c r="BY7" s="55" t="s">
        <v>75</v>
      </c>
      <c r="BZ7" s="55" t="s">
        <v>76</v>
      </c>
      <c r="CA7" s="56" t="s">
        <v>77</v>
      </c>
    </row>
    <row r="8" spans="1:79" s="30" customFormat="1" ht="20.100000000000001" customHeight="1">
      <c r="A8" s="25">
        <v>1</v>
      </c>
      <c r="B8" s="26" t="s">
        <v>78</v>
      </c>
      <c r="C8" s="25"/>
      <c r="D8" s="25"/>
      <c r="E8" s="29"/>
      <c r="F8" s="57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30" customFormat="1" ht="18.75">
      <c r="A9" s="31">
        <v>1.1000000000000001</v>
      </c>
      <c r="B9" s="50" t="s">
        <v>79</v>
      </c>
      <c r="C9" s="27" t="s">
        <v>2</v>
      </c>
      <c r="D9" s="28">
        <v>3</v>
      </c>
      <c r="E9" s="29"/>
      <c r="F9" s="57"/>
      <c r="G9" s="32"/>
      <c r="H9" s="33"/>
      <c r="I9" s="33"/>
      <c r="J9" s="33"/>
      <c r="K9" s="33"/>
      <c r="L9" s="33"/>
      <c r="M9" s="34"/>
      <c r="N9" s="35"/>
      <c r="O9" s="35"/>
      <c r="P9" s="35"/>
      <c r="Q9" s="35"/>
      <c r="R9" s="35"/>
      <c r="S9" s="35"/>
      <c r="T9" s="35"/>
      <c r="U9" s="35"/>
      <c r="V9" s="35"/>
      <c r="W9" s="58"/>
      <c r="X9" s="35"/>
      <c r="Y9" s="35"/>
      <c r="Z9" s="35"/>
      <c r="AA9" s="35"/>
      <c r="AB9" s="58"/>
      <c r="AC9" s="35"/>
      <c r="AD9" s="35"/>
      <c r="AE9" s="35"/>
      <c r="AF9" s="35"/>
      <c r="AG9" s="58"/>
      <c r="AH9" s="35"/>
      <c r="AI9" s="35"/>
      <c r="AJ9" s="35"/>
      <c r="AK9" s="35"/>
      <c r="AL9" s="58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>
        <v>3</v>
      </c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 t="str">
        <f t="shared" ref="CA9:CA72" si="3">IF((SUM(H9:BZ9))=0,"","X")</f>
        <v>X</v>
      </c>
    </row>
    <row r="10" spans="1:79" s="30" customFormat="1" ht="15.75">
      <c r="A10" s="31">
        <v>1.2</v>
      </c>
      <c r="B10" s="51" t="s">
        <v>80</v>
      </c>
      <c r="C10" s="27" t="s">
        <v>2</v>
      </c>
      <c r="D10" s="28">
        <v>3</v>
      </c>
      <c r="E10" s="29"/>
      <c r="F10" s="57"/>
      <c r="G10" s="32"/>
      <c r="H10" s="32"/>
      <c r="I10" s="32"/>
      <c r="J10" s="32">
        <v>3</v>
      </c>
      <c r="K10" s="32"/>
      <c r="L10" s="33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58"/>
      <c r="X10" s="35"/>
      <c r="Y10" s="35"/>
      <c r="Z10" s="35"/>
      <c r="AA10" s="35"/>
      <c r="AB10" s="58"/>
      <c r="AC10" s="35"/>
      <c r="AD10" s="35"/>
      <c r="AE10" s="35"/>
      <c r="AF10" s="35"/>
      <c r="AG10" s="58"/>
      <c r="AH10" s="35"/>
      <c r="AI10" s="35"/>
      <c r="AJ10" s="35"/>
      <c r="AK10" s="35"/>
      <c r="AL10" s="58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 t="str">
        <f t="shared" si="3"/>
        <v>X</v>
      </c>
    </row>
    <row r="11" spans="1:79" s="30" customFormat="1" ht="15.75">
      <c r="A11" s="25">
        <v>2</v>
      </c>
      <c r="B11" s="26" t="s">
        <v>81</v>
      </c>
      <c r="C11" s="25"/>
      <c r="D11" s="25"/>
      <c r="E11" s="29"/>
      <c r="F11" s="57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 t="str">
        <f t="shared" si="3"/>
        <v/>
      </c>
    </row>
    <row r="12" spans="1:79" s="30" customFormat="1" ht="15.75">
      <c r="A12" s="31">
        <v>2.1</v>
      </c>
      <c r="B12" s="51" t="s">
        <v>79</v>
      </c>
      <c r="C12" s="27" t="s">
        <v>2</v>
      </c>
      <c r="D12" s="28">
        <v>5</v>
      </c>
      <c r="E12" s="29"/>
      <c r="F12" s="57"/>
      <c r="G12" s="32"/>
      <c r="H12" s="33"/>
      <c r="I12" s="33"/>
      <c r="J12" s="33"/>
      <c r="K12" s="33"/>
      <c r="L12" s="33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58"/>
      <c r="X12" s="35"/>
      <c r="Y12" s="35"/>
      <c r="Z12" s="35"/>
      <c r="AA12" s="35"/>
      <c r="AB12" s="58"/>
      <c r="AC12" s="35"/>
      <c r="AD12" s="35"/>
      <c r="AE12" s="35"/>
      <c r="AF12" s="35"/>
      <c r="AG12" s="58"/>
      <c r="AH12" s="35"/>
      <c r="AI12" s="35"/>
      <c r="AJ12" s="35"/>
      <c r="AK12" s="35"/>
      <c r="AL12" s="58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>
        <v>5</v>
      </c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 t="str">
        <f t="shared" si="3"/>
        <v>X</v>
      </c>
    </row>
    <row r="13" spans="1:79" s="30" customFormat="1" ht="15.75">
      <c r="A13" s="31">
        <v>2.2000000000000002</v>
      </c>
      <c r="B13" s="51" t="s">
        <v>82</v>
      </c>
      <c r="C13" s="27" t="s">
        <v>2</v>
      </c>
      <c r="D13" s="28">
        <v>5</v>
      </c>
      <c r="E13" s="29"/>
      <c r="F13" s="57"/>
      <c r="G13" s="32"/>
      <c r="H13" s="32"/>
      <c r="I13" s="32"/>
      <c r="J13" s="32"/>
      <c r="K13" s="32"/>
      <c r="L13" s="33"/>
      <c r="M13" s="34"/>
      <c r="N13" s="35">
        <v>5</v>
      </c>
      <c r="O13" s="35"/>
      <c r="P13" s="35"/>
      <c r="Q13" s="35"/>
      <c r="R13" s="35"/>
      <c r="S13" s="35"/>
      <c r="T13" s="35"/>
      <c r="U13" s="35"/>
      <c r="V13" s="35"/>
      <c r="W13" s="58"/>
      <c r="X13" s="35"/>
      <c r="Y13" s="35"/>
      <c r="Z13" s="35"/>
      <c r="AA13" s="35"/>
      <c r="AB13" s="58"/>
      <c r="AC13" s="35"/>
      <c r="AD13" s="35"/>
      <c r="AE13" s="35"/>
      <c r="AF13" s="35"/>
      <c r="AG13" s="58"/>
      <c r="AH13" s="35"/>
      <c r="AI13" s="35"/>
      <c r="AJ13" s="35"/>
      <c r="AK13" s="35"/>
      <c r="AL13" s="58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 t="str">
        <f t="shared" si="3"/>
        <v>X</v>
      </c>
    </row>
    <row r="14" spans="1:79" s="30" customFormat="1" ht="30.75">
      <c r="A14" s="31">
        <v>2.2999999999999998</v>
      </c>
      <c r="B14" s="51" t="s">
        <v>83</v>
      </c>
      <c r="C14" s="27" t="s">
        <v>2</v>
      </c>
      <c r="D14" s="28">
        <v>5</v>
      </c>
      <c r="E14" s="29"/>
      <c r="F14" s="57"/>
      <c r="G14" s="32"/>
      <c r="H14" s="33"/>
      <c r="I14" s="33"/>
      <c r="J14" s="33"/>
      <c r="K14" s="33"/>
      <c r="L14" s="33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58"/>
      <c r="X14" s="35"/>
      <c r="Y14" s="35"/>
      <c r="Z14" s="35"/>
      <c r="AA14" s="35"/>
      <c r="AB14" s="58"/>
      <c r="AC14" s="35">
        <v>5</v>
      </c>
      <c r="AD14" s="35"/>
      <c r="AE14" s="35"/>
      <c r="AF14" s="35"/>
      <c r="AG14" s="58"/>
      <c r="AH14" s="35"/>
      <c r="AI14" s="35"/>
      <c r="AJ14" s="35"/>
      <c r="AK14" s="35"/>
      <c r="AL14" s="58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 t="str">
        <f t="shared" si="3"/>
        <v>X</v>
      </c>
    </row>
    <row r="15" spans="1:79" s="30" customFormat="1" ht="15.75">
      <c r="A15" s="25">
        <v>3</v>
      </c>
      <c r="B15" s="26" t="s">
        <v>84</v>
      </c>
      <c r="C15" s="25"/>
      <c r="D15" s="25"/>
      <c r="E15" s="29"/>
      <c r="F15" s="57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 t="str">
        <f t="shared" si="3"/>
        <v/>
      </c>
    </row>
    <row r="16" spans="1:79" s="30" customFormat="1" ht="15.75">
      <c r="A16" s="31">
        <v>3.1</v>
      </c>
      <c r="B16" s="51" t="s">
        <v>85</v>
      </c>
      <c r="C16" s="27" t="s">
        <v>2</v>
      </c>
      <c r="D16" s="28">
        <v>5</v>
      </c>
      <c r="E16" s="29"/>
      <c r="F16" s="57"/>
      <c r="G16" s="32"/>
      <c r="H16" s="33"/>
      <c r="I16" s="33"/>
      <c r="J16" s="33"/>
      <c r="K16" s="33"/>
      <c r="L16" s="33"/>
      <c r="M16" s="34"/>
      <c r="N16" s="35"/>
      <c r="O16" s="35"/>
      <c r="P16" s="35"/>
      <c r="Q16" s="35"/>
      <c r="R16" s="35"/>
      <c r="S16" s="35"/>
      <c r="T16" s="35"/>
      <c r="U16" s="35"/>
      <c r="V16" s="35"/>
      <c r="W16" s="58"/>
      <c r="X16" s="35"/>
      <c r="Y16" s="35"/>
      <c r="Z16" s="35"/>
      <c r="AA16" s="35"/>
      <c r="AB16" s="58"/>
      <c r="AC16" s="35"/>
      <c r="AD16" s="35"/>
      <c r="AE16" s="35"/>
      <c r="AF16" s="35"/>
      <c r="AG16" s="58"/>
      <c r="AH16" s="35"/>
      <c r="AI16" s="35"/>
      <c r="AJ16" s="35"/>
      <c r="AK16" s="35"/>
      <c r="AL16" s="58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>
        <v>5</v>
      </c>
      <c r="BW16" s="35"/>
      <c r="BX16" s="35"/>
      <c r="BY16" s="35"/>
      <c r="BZ16" s="35"/>
      <c r="CA16" s="35" t="str">
        <f t="shared" si="3"/>
        <v>X</v>
      </c>
    </row>
    <row r="17" spans="1:79" s="30" customFormat="1" ht="15.75">
      <c r="A17" s="31">
        <v>3.2</v>
      </c>
      <c r="B17" s="51" t="s">
        <v>86</v>
      </c>
      <c r="C17" s="27" t="s">
        <v>87</v>
      </c>
      <c r="D17" s="28">
        <v>5</v>
      </c>
      <c r="E17" s="29"/>
      <c r="F17" s="57"/>
      <c r="G17" s="32"/>
      <c r="H17" s="33"/>
      <c r="I17" s="33"/>
      <c r="J17" s="33"/>
      <c r="K17" s="33"/>
      <c r="L17" s="33"/>
      <c r="M17" s="34"/>
      <c r="N17" s="35"/>
      <c r="O17" s="35"/>
      <c r="P17" s="35"/>
      <c r="Q17" s="35"/>
      <c r="R17" s="35"/>
      <c r="S17" s="35"/>
      <c r="T17" s="35"/>
      <c r="U17" s="35"/>
      <c r="V17" s="35"/>
      <c r="W17" s="58"/>
      <c r="X17" s="35"/>
      <c r="Y17" s="35"/>
      <c r="Z17" s="35"/>
      <c r="AA17" s="35"/>
      <c r="AB17" s="58"/>
      <c r="AC17" s="35"/>
      <c r="AD17" s="35">
        <v>5</v>
      </c>
      <c r="AE17" s="35"/>
      <c r="AF17" s="35"/>
      <c r="AG17" s="58"/>
      <c r="AH17" s="35"/>
      <c r="AI17" s="35"/>
      <c r="AJ17" s="35"/>
      <c r="AK17" s="35"/>
      <c r="AL17" s="58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 t="str">
        <f t="shared" si="3"/>
        <v>X</v>
      </c>
    </row>
    <row r="18" spans="1:79" s="30" customFormat="1" ht="15.75">
      <c r="A18" s="25">
        <v>4</v>
      </c>
      <c r="B18" s="26" t="s">
        <v>88</v>
      </c>
      <c r="C18" s="25"/>
      <c r="D18" s="25"/>
      <c r="E18" s="29"/>
      <c r="F18" s="57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 t="str">
        <f t="shared" si="3"/>
        <v/>
      </c>
    </row>
    <row r="19" spans="1:79" s="30" customFormat="1" ht="15.75">
      <c r="A19" s="31">
        <v>4.0999999999999996</v>
      </c>
      <c r="B19" s="51" t="s">
        <v>89</v>
      </c>
      <c r="C19" s="27" t="s">
        <v>87</v>
      </c>
      <c r="D19" s="28">
        <v>9</v>
      </c>
      <c r="E19" s="29"/>
      <c r="F19" s="57"/>
      <c r="G19" s="32"/>
      <c r="H19" s="33"/>
      <c r="I19" s="33"/>
      <c r="J19" s="33"/>
      <c r="K19" s="33"/>
      <c r="L19" s="33"/>
      <c r="M19" s="34"/>
      <c r="N19" s="35"/>
      <c r="O19" s="35"/>
      <c r="P19" s="35"/>
      <c r="Q19" s="35"/>
      <c r="R19" s="35"/>
      <c r="S19" s="35"/>
      <c r="T19" s="35"/>
      <c r="U19" s="35"/>
      <c r="V19" s="35"/>
      <c r="W19" s="58"/>
      <c r="X19" s="35"/>
      <c r="Y19" s="35"/>
      <c r="Z19" s="35"/>
      <c r="AA19" s="35"/>
      <c r="AB19" s="58"/>
      <c r="AC19" s="35"/>
      <c r="AD19" s="35"/>
      <c r="AE19" s="35"/>
      <c r="AF19" s="35"/>
      <c r="AG19" s="58"/>
      <c r="AH19" s="35"/>
      <c r="AI19" s="35"/>
      <c r="AJ19" s="35"/>
      <c r="AK19" s="35"/>
      <c r="AL19" s="58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>
        <v>9</v>
      </c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 t="str">
        <f t="shared" si="3"/>
        <v>X</v>
      </c>
    </row>
    <row r="20" spans="1:79" s="30" customFormat="1" ht="15.75">
      <c r="A20" s="31">
        <v>4.2</v>
      </c>
      <c r="B20" s="51" t="s">
        <v>82</v>
      </c>
      <c r="C20" s="27" t="s">
        <v>87</v>
      </c>
      <c r="D20" s="28">
        <v>9</v>
      </c>
      <c r="E20" s="29"/>
      <c r="F20" s="57"/>
      <c r="G20" s="32"/>
      <c r="H20" s="32"/>
      <c r="I20" s="32"/>
      <c r="J20" s="32"/>
      <c r="K20" s="32"/>
      <c r="L20" s="33"/>
      <c r="M20" s="34"/>
      <c r="N20" s="35">
        <v>9</v>
      </c>
      <c r="O20" s="35"/>
      <c r="P20" s="35"/>
      <c r="Q20" s="35"/>
      <c r="R20" s="35"/>
      <c r="S20" s="35"/>
      <c r="T20" s="35"/>
      <c r="U20" s="35"/>
      <c r="V20" s="35"/>
      <c r="W20" s="58"/>
      <c r="X20" s="35"/>
      <c r="Y20" s="35"/>
      <c r="Z20" s="35"/>
      <c r="AA20" s="35"/>
      <c r="AB20" s="58"/>
      <c r="AC20" s="35"/>
      <c r="AD20" s="35"/>
      <c r="AE20" s="35"/>
      <c r="AF20" s="35"/>
      <c r="AG20" s="58"/>
      <c r="AH20" s="35"/>
      <c r="AI20" s="35"/>
      <c r="AJ20" s="35"/>
      <c r="AK20" s="35"/>
      <c r="AL20" s="58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 t="str">
        <f t="shared" si="3"/>
        <v>X</v>
      </c>
    </row>
    <row r="21" spans="1:79" s="30" customFormat="1" ht="15.75">
      <c r="A21" s="31">
        <v>4.3</v>
      </c>
      <c r="B21" s="51" t="s">
        <v>90</v>
      </c>
      <c r="C21" s="27" t="s">
        <v>87</v>
      </c>
      <c r="D21" s="28">
        <v>9</v>
      </c>
      <c r="E21" s="29"/>
      <c r="F21" s="57"/>
      <c r="G21" s="32"/>
      <c r="H21" s="33"/>
      <c r="I21" s="33"/>
      <c r="J21" s="33"/>
      <c r="K21" s="33"/>
      <c r="L21" s="33"/>
      <c r="M21" s="34"/>
      <c r="N21" s="35"/>
      <c r="O21" s="35"/>
      <c r="P21" s="35"/>
      <c r="Q21" s="35"/>
      <c r="R21" s="35"/>
      <c r="S21" s="35"/>
      <c r="T21" s="35"/>
      <c r="U21" s="35"/>
      <c r="V21" s="35"/>
      <c r="W21" s="58"/>
      <c r="X21" s="35"/>
      <c r="Y21" s="35"/>
      <c r="Z21" s="35"/>
      <c r="AA21" s="35"/>
      <c r="AB21" s="58"/>
      <c r="AC21" s="35"/>
      <c r="AD21" s="35"/>
      <c r="AE21" s="35"/>
      <c r="AF21" s="35"/>
      <c r="AG21" s="58"/>
      <c r="AH21" s="35"/>
      <c r="AI21" s="35"/>
      <c r="AJ21" s="35"/>
      <c r="AK21" s="35"/>
      <c r="AL21" s="58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>
        <v>9</v>
      </c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 t="str">
        <f t="shared" si="3"/>
        <v>X</v>
      </c>
    </row>
    <row r="22" spans="1:79" s="30" customFormat="1" ht="15.75">
      <c r="A22" s="31">
        <v>4.4000000000000004</v>
      </c>
      <c r="B22" s="51" t="s">
        <v>91</v>
      </c>
      <c r="C22" s="27" t="s">
        <v>87</v>
      </c>
      <c r="D22" s="28">
        <v>9</v>
      </c>
      <c r="E22" s="29"/>
      <c r="F22" s="57"/>
      <c r="G22" s="32"/>
      <c r="H22" s="33"/>
      <c r="I22" s="33"/>
      <c r="J22" s="33"/>
      <c r="K22" s="33"/>
      <c r="L22" s="33"/>
      <c r="M22" s="34"/>
      <c r="N22" s="35"/>
      <c r="O22" s="35"/>
      <c r="P22" s="35"/>
      <c r="Q22" s="35"/>
      <c r="R22" s="35"/>
      <c r="S22" s="35"/>
      <c r="T22" s="35"/>
      <c r="U22" s="35"/>
      <c r="V22" s="35"/>
      <c r="W22" s="58"/>
      <c r="X22" s="35"/>
      <c r="Y22" s="35"/>
      <c r="Z22" s="35"/>
      <c r="AA22" s="35"/>
      <c r="AB22" s="58"/>
      <c r="AC22" s="35"/>
      <c r="AD22" s="35"/>
      <c r="AE22" s="35"/>
      <c r="AF22" s="35"/>
      <c r="AG22" s="58"/>
      <c r="AH22" s="35"/>
      <c r="AI22" s="35">
        <v>9</v>
      </c>
      <c r="AJ22" s="35"/>
      <c r="AK22" s="35"/>
      <c r="AL22" s="58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 t="str">
        <f t="shared" si="3"/>
        <v>X</v>
      </c>
    </row>
    <row r="23" spans="1:79" s="30" customFormat="1" ht="30.75">
      <c r="A23" s="31">
        <v>4.5</v>
      </c>
      <c r="B23" s="51" t="s">
        <v>92</v>
      </c>
      <c r="C23" s="27" t="s">
        <v>87</v>
      </c>
      <c r="D23" s="28">
        <v>9</v>
      </c>
      <c r="E23" s="29"/>
      <c r="F23" s="57"/>
      <c r="G23" s="32"/>
      <c r="H23" s="33"/>
      <c r="I23" s="33"/>
      <c r="J23" s="33"/>
      <c r="K23" s="33"/>
      <c r="L23" s="33"/>
      <c r="M23" s="34"/>
      <c r="N23" s="35"/>
      <c r="O23" s="35"/>
      <c r="P23" s="35"/>
      <c r="Q23" s="35"/>
      <c r="R23" s="35"/>
      <c r="S23" s="35"/>
      <c r="T23" s="35"/>
      <c r="U23" s="35"/>
      <c r="V23" s="35"/>
      <c r="W23" s="58"/>
      <c r="X23" s="35"/>
      <c r="Y23" s="35"/>
      <c r="Z23" s="35"/>
      <c r="AA23" s="35"/>
      <c r="AB23" s="58"/>
      <c r="AC23" s="37"/>
      <c r="AD23" s="37"/>
      <c r="AE23" s="37">
        <v>9</v>
      </c>
      <c r="AF23" s="37"/>
      <c r="AG23" s="58"/>
      <c r="AH23" s="35"/>
      <c r="AI23" s="35"/>
      <c r="AJ23" s="35"/>
      <c r="AK23" s="35"/>
      <c r="AL23" s="58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 t="str">
        <f t="shared" si="3"/>
        <v>X</v>
      </c>
    </row>
    <row r="24" spans="1:79" s="30" customFormat="1" ht="15.75">
      <c r="A24" s="31">
        <v>4.5999999999999996</v>
      </c>
      <c r="B24" s="51" t="s">
        <v>93</v>
      </c>
      <c r="C24" s="27" t="s">
        <v>87</v>
      </c>
      <c r="D24" s="28">
        <v>2</v>
      </c>
      <c r="E24" s="29"/>
      <c r="F24" s="57"/>
      <c r="G24" s="32"/>
      <c r="H24" s="33"/>
      <c r="I24" s="33"/>
      <c r="J24" s="33"/>
      <c r="K24" s="33"/>
      <c r="L24" s="33"/>
      <c r="M24" s="34"/>
      <c r="N24" s="35"/>
      <c r="O24" s="35"/>
      <c r="P24" s="35"/>
      <c r="Q24" s="35"/>
      <c r="R24" s="35"/>
      <c r="S24" s="35"/>
      <c r="T24" s="35"/>
      <c r="U24" s="35"/>
      <c r="V24" s="35"/>
      <c r="W24" s="58"/>
      <c r="X24" s="35"/>
      <c r="Y24" s="35"/>
      <c r="Z24" s="35"/>
      <c r="AA24" s="35"/>
      <c r="AB24" s="58"/>
      <c r="AC24" s="35"/>
      <c r="AD24" s="35"/>
      <c r="AE24" s="35"/>
      <c r="AF24" s="35"/>
      <c r="AG24" s="58"/>
      <c r="AH24" s="35"/>
      <c r="AI24" s="35"/>
      <c r="AJ24" s="35"/>
      <c r="AK24" s="35"/>
      <c r="AL24" s="58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>
        <v>2</v>
      </c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 t="str">
        <f t="shared" si="3"/>
        <v>X</v>
      </c>
    </row>
    <row r="25" spans="1:79" s="30" customFormat="1" ht="15.75">
      <c r="A25" s="31">
        <v>4.7</v>
      </c>
      <c r="B25" s="51" t="s">
        <v>94</v>
      </c>
      <c r="C25" s="27" t="s">
        <v>87</v>
      </c>
      <c r="D25" s="28">
        <v>1</v>
      </c>
      <c r="E25" s="29"/>
      <c r="F25" s="57"/>
      <c r="G25" s="32"/>
      <c r="H25" s="33"/>
      <c r="I25" s="33"/>
      <c r="J25" s="33"/>
      <c r="K25" s="33"/>
      <c r="L25" s="33"/>
      <c r="M25" s="34"/>
      <c r="N25" s="35"/>
      <c r="O25" s="35"/>
      <c r="P25" s="35"/>
      <c r="Q25" s="35"/>
      <c r="R25" s="35"/>
      <c r="S25" s="35"/>
      <c r="T25" s="35"/>
      <c r="U25" s="35"/>
      <c r="V25" s="35"/>
      <c r="W25" s="58"/>
      <c r="X25" s="35"/>
      <c r="Y25" s="35"/>
      <c r="Z25" s="35"/>
      <c r="AA25" s="35"/>
      <c r="AB25" s="58"/>
      <c r="AC25" s="35"/>
      <c r="AD25" s="35"/>
      <c r="AE25" s="35"/>
      <c r="AF25" s="35"/>
      <c r="AG25" s="58"/>
      <c r="AH25" s="35"/>
      <c r="AI25" s="35"/>
      <c r="AJ25" s="35"/>
      <c r="AK25" s="35"/>
      <c r="AL25" s="58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>
        <v>1</v>
      </c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 t="str">
        <f t="shared" si="3"/>
        <v>X</v>
      </c>
    </row>
    <row r="26" spans="1:79" s="30" customFormat="1" ht="15.75">
      <c r="A26" s="31">
        <v>4.8</v>
      </c>
      <c r="B26" s="51" t="s">
        <v>95</v>
      </c>
      <c r="C26" s="27" t="s">
        <v>87</v>
      </c>
      <c r="D26" s="28">
        <v>9</v>
      </c>
      <c r="E26" s="29"/>
      <c r="F26" s="57"/>
      <c r="G26" s="32"/>
      <c r="H26" s="33"/>
      <c r="I26" s="33"/>
      <c r="J26" s="33"/>
      <c r="K26" s="33"/>
      <c r="L26" s="33"/>
      <c r="M26" s="34"/>
      <c r="N26" s="35"/>
      <c r="O26" s="35"/>
      <c r="P26" s="35"/>
      <c r="Q26" s="35"/>
      <c r="R26" s="35"/>
      <c r="S26" s="35"/>
      <c r="T26" s="35"/>
      <c r="U26" s="35"/>
      <c r="V26" s="35"/>
      <c r="W26" s="58"/>
      <c r="X26" s="35"/>
      <c r="Y26" s="35"/>
      <c r="Z26" s="35"/>
      <c r="AA26" s="35"/>
      <c r="AB26" s="58"/>
      <c r="AC26" s="35"/>
      <c r="AD26" s="35"/>
      <c r="AE26" s="35"/>
      <c r="AF26" s="35"/>
      <c r="AG26" s="58"/>
      <c r="AH26" s="35"/>
      <c r="AI26" s="35"/>
      <c r="AJ26" s="35"/>
      <c r="AK26" s="35"/>
      <c r="AL26" s="58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>
        <v>9</v>
      </c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 t="str">
        <f t="shared" si="3"/>
        <v>X</v>
      </c>
    </row>
    <row r="27" spans="1:79" s="30" customFormat="1" ht="15.75">
      <c r="A27" s="31">
        <v>4.9000000000000004</v>
      </c>
      <c r="B27" s="51" t="s">
        <v>96</v>
      </c>
      <c r="C27" s="27" t="s">
        <v>2</v>
      </c>
      <c r="D27" s="28">
        <v>11</v>
      </c>
      <c r="E27" s="29"/>
      <c r="F27" s="57"/>
      <c r="G27" s="32"/>
      <c r="H27" s="33"/>
      <c r="I27" s="33"/>
      <c r="J27" s="33"/>
      <c r="K27" s="33"/>
      <c r="L27" s="33"/>
      <c r="M27" s="34"/>
      <c r="N27" s="35"/>
      <c r="O27" s="35"/>
      <c r="P27" s="35"/>
      <c r="Q27" s="35"/>
      <c r="R27" s="35"/>
      <c r="S27" s="35"/>
      <c r="T27" s="35"/>
      <c r="U27" s="35"/>
      <c r="V27" s="35"/>
      <c r="W27" s="58"/>
      <c r="X27" s="35"/>
      <c r="Y27" s="35"/>
      <c r="Z27" s="35"/>
      <c r="AA27" s="35"/>
      <c r="AB27" s="58"/>
      <c r="AC27" s="35"/>
      <c r="AD27" s="35"/>
      <c r="AE27" s="35"/>
      <c r="AF27" s="35"/>
      <c r="AG27" s="58"/>
      <c r="AH27" s="35"/>
      <c r="AI27" s="35"/>
      <c r="AJ27" s="35"/>
      <c r="AK27" s="35"/>
      <c r="AL27" s="58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>
        <v>11</v>
      </c>
      <c r="BS27" s="35"/>
      <c r="BT27" s="35"/>
      <c r="BU27" s="35"/>
      <c r="BV27" s="35"/>
      <c r="BW27" s="35"/>
      <c r="BX27" s="35"/>
      <c r="BY27" s="35"/>
      <c r="BZ27" s="35"/>
      <c r="CA27" s="35" t="str">
        <f t="shared" si="3"/>
        <v>X</v>
      </c>
    </row>
    <row r="28" spans="1:79" s="30" customFormat="1" ht="15.75">
      <c r="A28" s="25">
        <v>5</v>
      </c>
      <c r="B28" s="26" t="s">
        <v>97</v>
      </c>
      <c r="C28" s="25"/>
      <c r="D28" s="25"/>
      <c r="E28" s="29"/>
      <c r="F28" s="57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 t="str">
        <f t="shared" si="3"/>
        <v/>
      </c>
    </row>
    <row r="29" spans="1:79" s="30" customFormat="1" ht="15.75">
      <c r="A29" s="31">
        <v>5.0999999999999996</v>
      </c>
      <c r="B29" s="51" t="s">
        <v>98</v>
      </c>
      <c r="C29" s="27" t="s">
        <v>87</v>
      </c>
      <c r="D29" s="28">
        <v>2</v>
      </c>
      <c r="E29" s="29"/>
      <c r="F29" s="57"/>
      <c r="G29" s="32"/>
      <c r="H29" s="33"/>
      <c r="I29" s="33"/>
      <c r="J29" s="33"/>
      <c r="K29" s="33"/>
      <c r="L29" s="33"/>
      <c r="M29" s="34"/>
      <c r="N29" s="35"/>
      <c r="O29" s="35"/>
      <c r="P29" s="35"/>
      <c r="Q29" s="35"/>
      <c r="R29" s="35"/>
      <c r="S29" s="35"/>
      <c r="T29" s="35"/>
      <c r="U29" s="35"/>
      <c r="V29" s="35"/>
      <c r="W29" s="58"/>
      <c r="X29" s="35"/>
      <c r="Y29" s="35"/>
      <c r="Z29" s="35"/>
      <c r="AA29" s="35"/>
      <c r="AB29" s="58"/>
      <c r="AC29" s="35"/>
      <c r="AD29" s="35"/>
      <c r="AE29" s="35"/>
      <c r="AF29" s="35"/>
      <c r="AG29" s="58"/>
      <c r="AH29" s="35"/>
      <c r="AI29" s="35"/>
      <c r="AJ29" s="35"/>
      <c r="AK29" s="35"/>
      <c r="AL29" s="58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>
        <v>2</v>
      </c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 t="str">
        <f t="shared" si="3"/>
        <v>X</v>
      </c>
    </row>
    <row r="30" spans="1:79" s="30" customFormat="1" ht="15.75">
      <c r="A30" s="31">
        <v>5.2</v>
      </c>
      <c r="B30" s="51" t="s">
        <v>80</v>
      </c>
      <c r="C30" s="27" t="s">
        <v>87</v>
      </c>
      <c r="D30" s="28">
        <v>2</v>
      </c>
      <c r="E30" s="29"/>
      <c r="F30" s="57"/>
      <c r="G30" s="32"/>
      <c r="H30" s="32"/>
      <c r="I30" s="32"/>
      <c r="J30" s="32">
        <v>2</v>
      </c>
      <c r="K30" s="32"/>
      <c r="L30" s="33"/>
      <c r="M30" s="34"/>
      <c r="N30" s="35"/>
      <c r="O30" s="35"/>
      <c r="P30" s="35"/>
      <c r="Q30" s="35"/>
      <c r="R30" s="35"/>
      <c r="S30" s="35"/>
      <c r="T30" s="35"/>
      <c r="U30" s="35"/>
      <c r="V30" s="35"/>
      <c r="W30" s="58"/>
      <c r="X30" s="35"/>
      <c r="Y30" s="35"/>
      <c r="Z30" s="35"/>
      <c r="AA30" s="35"/>
      <c r="AB30" s="58"/>
      <c r="AC30" s="35"/>
      <c r="AD30" s="35"/>
      <c r="AE30" s="35"/>
      <c r="AF30" s="35"/>
      <c r="AG30" s="58"/>
      <c r="AH30" s="35"/>
      <c r="AI30" s="35"/>
      <c r="AJ30" s="35"/>
      <c r="AK30" s="35"/>
      <c r="AL30" s="58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 t="str">
        <f t="shared" si="3"/>
        <v>X</v>
      </c>
    </row>
    <row r="31" spans="1:79" s="30" customFormat="1" ht="15.75">
      <c r="A31" s="31">
        <v>5.3</v>
      </c>
      <c r="B31" s="51" t="s">
        <v>99</v>
      </c>
      <c r="C31" s="27" t="s">
        <v>87</v>
      </c>
      <c r="D31" s="28">
        <v>2</v>
      </c>
      <c r="E31" s="29"/>
      <c r="F31" s="57"/>
      <c r="G31" s="32"/>
      <c r="H31" s="33"/>
      <c r="I31" s="33"/>
      <c r="J31" s="33"/>
      <c r="K31" s="33"/>
      <c r="L31" s="33"/>
      <c r="M31" s="34"/>
      <c r="N31" s="35"/>
      <c r="O31" s="35"/>
      <c r="P31" s="35"/>
      <c r="Q31" s="35"/>
      <c r="R31" s="35"/>
      <c r="S31" s="35"/>
      <c r="T31" s="35"/>
      <c r="U31" s="35"/>
      <c r="V31" s="35"/>
      <c r="W31" s="58"/>
      <c r="X31" s="35"/>
      <c r="Y31" s="35"/>
      <c r="Z31" s="35"/>
      <c r="AA31" s="35"/>
      <c r="AB31" s="58"/>
      <c r="AC31" s="35"/>
      <c r="AD31" s="35"/>
      <c r="AE31" s="35"/>
      <c r="AF31" s="35"/>
      <c r="AG31" s="58"/>
      <c r="AH31" s="35"/>
      <c r="AI31" s="35"/>
      <c r="AJ31" s="35"/>
      <c r="AK31" s="35"/>
      <c r="AL31" s="58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>
        <v>2</v>
      </c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 t="str">
        <f t="shared" si="3"/>
        <v>X</v>
      </c>
    </row>
    <row r="32" spans="1:79" s="30" customFormat="1" ht="15.75">
      <c r="A32" s="31">
        <v>5.4</v>
      </c>
      <c r="B32" s="51" t="s">
        <v>100</v>
      </c>
      <c r="C32" s="27" t="s">
        <v>87</v>
      </c>
      <c r="D32" s="28">
        <v>2</v>
      </c>
      <c r="E32" s="29"/>
      <c r="F32" s="57"/>
      <c r="G32" s="32"/>
      <c r="H32" s="33"/>
      <c r="I32" s="33"/>
      <c r="J32" s="33"/>
      <c r="K32" s="33"/>
      <c r="L32" s="33"/>
      <c r="M32" s="34"/>
      <c r="N32" s="35"/>
      <c r="O32" s="35"/>
      <c r="P32" s="35"/>
      <c r="Q32" s="35"/>
      <c r="R32" s="35"/>
      <c r="S32" s="35"/>
      <c r="T32" s="35"/>
      <c r="U32" s="35"/>
      <c r="V32" s="35"/>
      <c r="W32" s="58"/>
      <c r="X32" s="35"/>
      <c r="Y32" s="35"/>
      <c r="Z32" s="35"/>
      <c r="AA32" s="35"/>
      <c r="AB32" s="58"/>
      <c r="AC32" s="35"/>
      <c r="AD32" s="35"/>
      <c r="AE32" s="35"/>
      <c r="AF32" s="35"/>
      <c r="AG32" s="58"/>
      <c r="AH32" s="35"/>
      <c r="AI32" s="35"/>
      <c r="AJ32" s="35"/>
      <c r="AK32" s="35"/>
      <c r="AL32" s="58"/>
      <c r="AM32" s="35"/>
      <c r="AN32" s="35"/>
      <c r="AO32" s="35">
        <v>2</v>
      </c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 t="str">
        <f t="shared" si="3"/>
        <v>X</v>
      </c>
    </row>
    <row r="33" spans="1:79" s="30" customFormat="1" ht="30.75">
      <c r="A33" s="31">
        <v>5.5</v>
      </c>
      <c r="B33" s="51" t="s">
        <v>83</v>
      </c>
      <c r="C33" s="27" t="s">
        <v>87</v>
      </c>
      <c r="D33" s="28">
        <v>2</v>
      </c>
      <c r="E33" s="29"/>
      <c r="F33" s="57"/>
      <c r="G33" s="32"/>
      <c r="H33" s="33"/>
      <c r="I33" s="33"/>
      <c r="J33" s="33"/>
      <c r="K33" s="33"/>
      <c r="L33" s="33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58"/>
      <c r="X33" s="35"/>
      <c r="Y33" s="35"/>
      <c r="Z33" s="35"/>
      <c r="AA33" s="35"/>
      <c r="AB33" s="58"/>
      <c r="AC33" s="35">
        <v>2</v>
      </c>
      <c r="AD33" s="35"/>
      <c r="AE33" s="35"/>
      <c r="AF33" s="35"/>
      <c r="AG33" s="58"/>
      <c r="AH33" s="35"/>
      <c r="AI33" s="35"/>
      <c r="AJ33" s="35"/>
      <c r="AK33" s="35"/>
      <c r="AL33" s="58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 t="str">
        <f t="shared" si="3"/>
        <v>X</v>
      </c>
    </row>
    <row r="34" spans="1:79" s="30" customFormat="1" ht="15.75">
      <c r="A34" s="25">
        <v>7</v>
      </c>
      <c r="B34" s="26" t="s">
        <v>101</v>
      </c>
      <c r="C34" s="25"/>
      <c r="D34" s="25"/>
      <c r="E34" s="29"/>
      <c r="F34" s="57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 t="str">
        <f t="shared" si="3"/>
        <v/>
      </c>
    </row>
    <row r="35" spans="1:79" s="30" customFormat="1" ht="15.75">
      <c r="A35" s="31">
        <v>7.1</v>
      </c>
      <c r="B35" s="51" t="s">
        <v>79</v>
      </c>
      <c r="C35" s="27" t="s">
        <v>87</v>
      </c>
      <c r="D35" s="28">
        <v>10</v>
      </c>
      <c r="E35" s="29"/>
      <c r="F35" s="57"/>
      <c r="G35" s="32"/>
      <c r="H35" s="33"/>
      <c r="I35" s="33"/>
      <c r="J35" s="33"/>
      <c r="K35" s="33"/>
      <c r="L35" s="33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58"/>
      <c r="X35" s="35"/>
      <c r="Y35" s="35"/>
      <c r="Z35" s="35"/>
      <c r="AA35" s="35"/>
      <c r="AB35" s="58"/>
      <c r="AC35" s="35"/>
      <c r="AD35" s="35"/>
      <c r="AE35" s="35"/>
      <c r="AF35" s="35"/>
      <c r="AG35" s="58"/>
      <c r="AH35" s="35"/>
      <c r="AI35" s="35"/>
      <c r="AJ35" s="35"/>
      <c r="AK35" s="35"/>
      <c r="AL35" s="58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>
        <v>10</v>
      </c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 t="str">
        <f t="shared" si="3"/>
        <v>X</v>
      </c>
    </row>
    <row r="36" spans="1:79" s="30" customFormat="1" ht="15.75">
      <c r="A36" s="31">
        <v>7.2</v>
      </c>
      <c r="B36" s="51" t="s">
        <v>102</v>
      </c>
      <c r="C36" s="27" t="s">
        <v>87</v>
      </c>
      <c r="D36" s="28">
        <v>10</v>
      </c>
      <c r="E36" s="29"/>
      <c r="F36" s="57"/>
      <c r="G36" s="32"/>
      <c r="H36" s="32"/>
      <c r="I36" s="32">
        <v>10</v>
      </c>
      <c r="J36" s="32"/>
      <c r="K36" s="32"/>
      <c r="L36" s="33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58"/>
      <c r="X36" s="35"/>
      <c r="Y36" s="35"/>
      <c r="Z36" s="35"/>
      <c r="AA36" s="35"/>
      <c r="AB36" s="58"/>
      <c r="AC36" s="35"/>
      <c r="AD36" s="35"/>
      <c r="AE36" s="35"/>
      <c r="AF36" s="35"/>
      <c r="AG36" s="58"/>
      <c r="AH36" s="35"/>
      <c r="AI36" s="35"/>
      <c r="AJ36" s="35"/>
      <c r="AK36" s="35"/>
      <c r="AL36" s="58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 t="str">
        <f t="shared" si="3"/>
        <v>X</v>
      </c>
    </row>
    <row r="37" spans="1:79" s="30" customFormat="1" ht="15.75">
      <c r="A37" s="25">
        <v>8</v>
      </c>
      <c r="B37" s="26" t="s">
        <v>103</v>
      </c>
      <c r="C37" s="25"/>
      <c r="D37" s="25"/>
      <c r="E37" s="29"/>
      <c r="F37" s="57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 t="str">
        <f t="shared" si="3"/>
        <v/>
      </c>
    </row>
    <row r="38" spans="1:79" s="30" customFormat="1" ht="15.75">
      <c r="A38" s="31">
        <v>8.1</v>
      </c>
      <c r="B38" s="51" t="s">
        <v>89</v>
      </c>
      <c r="C38" s="27" t="s">
        <v>87</v>
      </c>
      <c r="D38" s="28">
        <v>5</v>
      </c>
      <c r="E38" s="29"/>
      <c r="F38" s="57"/>
      <c r="G38" s="32"/>
      <c r="H38" s="33"/>
      <c r="I38" s="33"/>
      <c r="J38" s="33"/>
      <c r="K38" s="33"/>
      <c r="L38" s="33"/>
      <c r="M38" s="34"/>
      <c r="N38" s="35"/>
      <c r="O38" s="35"/>
      <c r="P38" s="35"/>
      <c r="Q38" s="35"/>
      <c r="R38" s="35"/>
      <c r="S38" s="35"/>
      <c r="T38" s="35"/>
      <c r="U38" s="35"/>
      <c r="V38" s="35"/>
      <c r="W38" s="58"/>
      <c r="X38" s="35"/>
      <c r="Y38" s="35"/>
      <c r="Z38" s="35"/>
      <c r="AA38" s="35"/>
      <c r="AB38" s="58"/>
      <c r="AC38" s="35"/>
      <c r="AD38" s="35"/>
      <c r="AE38" s="35"/>
      <c r="AF38" s="35"/>
      <c r="AG38" s="58"/>
      <c r="AH38" s="35"/>
      <c r="AI38" s="35"/>
      <c r="AJ38" s="35"/>
      <c r="AK38" s="35"/>
      <c r="AL38" s="58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>
        <v>5</v>
      </c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 t="str">
        <f t="shared" si="3"/>
        <v>X</v>
      </c>
    </row>
    <row r="39" spans="1:79" s="30" customFormat="1" ht="18.75">
      <c r="A39" s="31">
        <v>8.1999999999999993</v>
      </c>
      <c r="B39" s="52" t="s">
        <v>104</v>
      </c>
      <c r="C39" s="27" t="s">
        <v>87</v>
      </c>
      <c r="D39" s="28">
        <v>5</v>
      </c>
      <c r="E39" s="29"/>
      <c r="F39" s="57"/>
      <c r="G39" s="32"/>
      <c r="H39" s="32"/>
      <c r="I39" s="32"/>
      <c r="J39" s="32"/>
      <c r="K39" s="32">
        <v>5</v>
      </c>
      <c r="L39" s="33"/>
      <c r="M39" s="34"/>
      <c r="N39" s="35"/>
      <c r="O39" s="35"/>
      <c r="P39" s="35"/>
      <c r="Q39" s="35"/>
      <c r="R39" s="35"/>
      <c r="S39" s="35"/>
      <c r="T39" s="35"/>
      <c r="U39" s="35"/>
      <c r="V39" s="35"/>
      <c r="W39" s="58"/>
      <c r="X39" s="35"/>
      <c r="Y39" s="35"/>
      <c r="Z39" s="35"/>
      <c r="AA39" s="35"/>
      <c r="AB39" s="58"/>
      <c r="AC39" s="35"/>
      <c r="AD39" s="35"/>
      <c r="AE39" s="35"/>
      <c r="AF39" s="35"/>
      <c r="AG39" s="58"/>
      <c r="AH39" s="35"/>
      <c r="AI39" s="35"/>
      <c r="AJ39" s="35"/>
      <c r="AK39" s="35"/>
      <c r="AL39" s="58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 t="str">
        <f t="shared" si="3"/>
        <v>X</v>
      </c>
    </row>
    <row r="40" spans="1:79" s="30" customFormat="1" ht="15.75">
      <c r="A40" s="25">
        <v>9</v>
      </c>
      <c r="B40" s="26" t="s">
        <v>105</v>
      </c>
      <c r="C40" s="25"/>
      <c r="D40" s="25"/>
      <c r="E40" s="29"/>
      <c r="F40" s="57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 t="str">
        <f t="shared" si="3"/>
        <v/>
      </c>
    </row>
    <row r="41" spans="1:79" s="30" customFormat="1" ht="15.75">
      <c r="A41" s="31">
        <v>9.1</v>
      </c>
      <c r="B41" s="51" t="s">
        <v>89</v>
      </c>
      <c r="C41" s="27" t="s">
        <v>87</v>
      </c>
      <c r="D41" s="28">
        <v>4</v>
      </c>
      <c r="E41" s="29"/>
      <c r="F41" s="57"/>
      <c r="G41" s="32"/>
      <c r="H41" s="33"/>
      <c r="I41" s="33"/>
      <c r="J41" s="33"/>
      <c r="K41" s="33"/>
      <c r="L41" s="33"/>
      <c r="M41" s="34"/>
      <c r="N41" s="35"/>
      <c r="O41" s="35"/>
      <c r="P41" s="35"/>
      <c r="Q41" s="35"/>
      <c r="R41" s="35"/>
      <c r="S41" s="35"/>
      <c r="T41" s="35"/>
      <c r="U41" s="35"/>
      <c r="V41" s="35"/>
      <c r="W41" s="58"/>
      <c r="X41" s="35"/>
      <c r="Y41" s="35"/>
      <c r="Z41" s="35"/>
      <c r="AA41" s="35"/>
      <c r="AB41" s="58"/>
      <c r="AC41" s="37"/>
      <c r="AD41" s="37"/>
      <c r="AE41" s="37"/>
      <c r="AF41" s="37"/>
      <c r="AG41" s="58"/>
      <c r="AH41" s="35"/>
      <c r="AI41" s="35"/>
      <c r="AJ41" s="35"/>
      <c r="AK41" s="35"/>
      <c r="AL41" s="58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>
        <v>4</v>
      </c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 t="str">
        <f t="shared" si="3"/>
        <v>X</v>
      </c>
    </row>
    <row r="42" spans="1:79" s="30" customFormat="1" ht="15.75">
      <c r="A42" s="31">
        <v>9.1999999999999993</v>
      </c>
      <c r="B42" s="51" t="s">
        <v>104</v>
      </c>
      <c r="C42" s="27" t="s">
        <v>87</v>
      </c>
      <c r="D42" s="28">
        <v>4</v>
      </c>
      <c r="E42" s="29"/>
      <c r="F42" s="57"/>
      <c r="G42" s="32"/>
      <c r="H42" s="32"/>
      <c r="I42" s="32"/>
      <c r="J42" s="32"/>
      <c r="K42" s="32">
        <v>4</v>
      </c>
      <c r="L42" s="33"/>
      <c r="M42" s="34"/>
      <c r="N42" s="35"/>
      <c r="O42" s="35"/>
      <c r="P42" s="35"/>
      <c r="Q42" s="35"/>
      <c r="R42" s="35"/>
      <c r="S42" s="35"/>
      <c r="T42" s="35"/>
      <c r="U42" s="35"/>
      <c r="V42" s="35"/>
      <c r="W42" s="58"/>
      <c r="X42" s="35"/>
      <c r="Y42" s="35"/>
      <c r="Z42" s="35"/>
      <c r="AA42" s="35"/>
      <c r="AB42" s="58"/>
      <c r="AC42" s="37"/>
      <c r="AD42" s="37"/>
      <c r="AE42" s="37"/>
      <c r="AF42" s="37"/>
      <c r="AG42" s="58"/>
      <c r="AH42" s="35"/>
      <c r="AI42" s="35"/>
      <c r="AJ42" s="35"/>
      <c r="AK42" s="35"/>
      <c r="AL42" s="58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 t="str">
        <f t="shared" si="3"/>
        <v>X</v>
      </c>
    </row>
    <row r="43" spans="1:79" s="30" customFormat="1" ht="30.75">
      <c r="A43" s="31">
        <v>9.3000000000000007</v>
      </c>
      <c r="B43" s="51" t="s">
        <v>106</v>
      </c>
      <c r="C43" s="27" t="s">
        <v>87</v>
      </c>
      <c r="D43" s="28">
        <v>4</v>
      </c>
      <c r="E43" s="29"/>
      <c r="F43" s="57"/>
      <c r="G43" s="32"/>
      <c r="H43" s="33"/>
      <c r="I43" s="33"/>
      <c r="J43" s="33"/>
      <c r="K43" s="33"/>
      <c r="L43" s="33"/>
      <c r="M43" s="34"/>
      <c r="N43" s="35"/>
      <c r="O43" s="35"/>
      <c r="P43" s="35"/>
      <c r="Q43" s="35"/>
      <c r="R43" s="35"/>
      <c r="S43" s="35"/>
      <c r="T43" s="35"/>
      <c r="U43" s="35"/>
      <c r="V43" s="35"/>
      <c r="W43" s="58"/>
      <c r="X43" s="35"/>
      <c r="Y43" s="35"/>
      <c r="Z43" s="35"/>
      <c r="AA43" s="35"/>
      <c r="AB43" s="58"/>
      <c r="AC43" s="37"/>
      <c r="AD43" s="37"/>
      <c r="AE43" s="37"/>
      <c r="AF43" s="37"/>
      <c r="AG43" s="58"/>
      <c r="AH43" s="35"/>
      <c r="AI43" s="35"/>
      <c r="AJ43" s="35"/>
      <c r="AK43" s="35"/>
      <c r="AL43" s="58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>
        <v>4</v>
      </c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 t="str">
        <f t="shared" si="3"/>
        <v>X</v>
      </c>
    </row>
    <row r="44" spans="1:79" s="30" customFormat="1" ht="15.75">
      <c r="A44" s="31">
        <v>9.4</v>
      </c>
      <c r="B44" s="51" t="s">
        <v>107</v>
      </c>
      <c r="C44" s="27" t="s">
        <v>87</v>
      </c>
      <c r="D44" s="28">
        <v>4</v>
      </c>
      <c r="E44" s="29"/>
      <c r="F44" s="57"/>
      <c r="G44" s="32"/>
      <c r="H44" s="33"/>
      <c r="I44" s="33"/>
      <c r="J44" s="33"/>
      <c r="K44" s="33"/>
      <c r="L44" s="33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58"/>
      <c r="X44" s="37"/>
      <c r="Y44" s="37">
        <v>4</v>
      </c>
      <c r="Z44" s="37"/>
      <c r="AA44" s="37"/>
      <c r="AB44" s="58"/>
      <c r="AC44" s="37"/>
      <c r="AD44" s="37"/>
      <c r="AE44" s="37"/>
      <c r="AF44" s="37"/>
      <c r="AG44" s="58"/>
      <c r="AH44" s="35"/>
      <c r="AI44" s="35"/>
      <c r="AJ44" s="35"/>
      <c r="AK44" s="35"/>
      <c r="AL44" s="58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 t="str">
        <f t="shared" si="3"/>
        <v>X</v>
      </c>
    </row>
    <row r="45" spans="1:79" s="30" customFormat="1" ht="15.75">
      <c r="A45" s="31">
        <v>9.5</v>
      </c>
      <c r="B45" s="51" t="s">
        <v>99</v>
      </c>
      <c r="C45" s="27" t="s">
        <v>87</v>
      </c>
      <c r="D45" s="28">
        <v>4</v>
      </c>
      <c r="E45" s="29"/>
      <c r="F45" s="57"/>
      <c r="G45" s="32"/>
      <c r="H45" s="33"/>
      <c r="I45" s="33"/>
      <c r="J45" s="33"/>
      <c r="K45" s="33"/>
      <c r="L45" s="33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58"/>
      <c r="X45" s="35"/>
      <c r="Y45" s="35"/>
      <c r="Z45" s="35"/>
      <c r="AA45" s="35"/>
      <c r="AB45" s="58"/>
      <c r="AC45" s="37"/>
      <c r="AD45" s="37"/>
      <c r="AE45" s="37"/>
      <c r="AF45" s="37"/>
      <c r="AG45" s="58"/>
      <c r="AH45" s="35"/>
      <c r="AI45" s="35"/>
      <c r="AJ45" s="35"/>
      <c r="AK45" s="35"/>
      <c r="AL45" s="58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>
        <v>4</v>
      </c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 t="str">
        <f t="shared" si="3"/>
        <v>X</v>
      </c>
    </row>
    <row r="46" spans="1:79" s="30" customFormat="1" ht="15.75">
      <c r="A46" s="31">
        <v>9.6</v>
      </c>
      <c r="B46" s="53" t="s">
        <v>108</v>
      </c>
      <c r="C46" s="27" t="s">
        <v>87</v>
      </c>
      <c r="D46" s="28">
        <v>4</v>
      </c>
      <c r="E46" s="29"/>
      <c r="F46" s="57"/>
      <c r="G46" s="32"/>
      <c r="H46" s="33"/>
      <c r="I46" s="33"/>
      <c r="J46" s="33"/>
      <c r="K46" s="33"/>
      <c r="L46" s="33"/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58"/>
      <c r="X46" s="35"/>
      <c r="Y46" s="35"/>
      <c r="Z46" s="35"/>
      <c r="AA46" s="35"/>
      <c r="AB46" s="58"/>
      <c r="AC46" s="37"/>
      <c r="AD46" s="37"/>
      <c r="AE46" s="37"/>
      <c r="AF46" s="37"/>
      <c r="AG46" s="58"/>
      <c r="AH46" s="35"/>
      <c r="AI46" s="35"/>
      <c r="AJ46" s="35"/>
      <c r="AK46" s="35"/>
      <c r="AL46" s="58"/>
      <c r="AM46" s="35"/>
      <c r="AN46" s="35">
        <v>4</v>
      </c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 t="str">
        <f t="shared" si="3"/>
        <v>X</v>
      </c>
    </row>
    <row r="47" spans="1:79" s="30" customFormat="1" ht="15.75">
      <c r="A47" s="25">
        <v>10</v>
      </c>
      <c r="B47" s="26" t="s">
        <v>109</v>
      </c>
      <c r="C47" s="25"/>
      <c r="D47" s="25"/>
      <c r="E47" s="29"/>
      <c r="F47" s="57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 t="str">
        <f t="shared" si="3"/>
        <v/>
      </c>
    </row>
    <row r="48" spans="1:79" s="30" customFormat="1" ht="15.75">
      <c r="A48" s="31">
        <v>10.1</v>
      </c>
      <c r="B48" s="51" t="s">
        <v>110</v>
      </c>
      <c r="C48" s="27" t="s">
        <v>87</v>
      </c>
      <c r="D48" s="28">
        <v>10</v>
      </c>
      <c r="E48" s="29"/>
      <c r="F48" s="57"/>
      <c r="G48" s="32"/>
      <c r="H48" s="33"/>
      <c r="I48" s="33"/>
      <c r="J48" s="33"/>
      <c r="K48" s="33"/>
      <c r="L48" s="33"/>
      <c r="M48" s="34"/>
      <c r="N48" s="35"/>
      <c r="O48" s="35"/>
      <c r="P48" s="35"/>
      <c r="Q48" s="35"/>
      <c r="R48" s="35"/>
      <c r="S48" s="35"/>
      <c r="T48" s="35"/>
      <c r="U48" s="35"/>
      <c r="V48" s="35"/>
      <c r="W48" s="58"/>
      <c r="X48" s="35"/>
      <c r="Y48" s="35"/>
      <c r="Z48" s="35"/>
      <c r="AA48" s="35"/>
      <c r="AB48" s="58"/>
      <c r="AC48" s="37"/>
      <c r="AD48" s="37"/>
      <c r="AE48" s="37"/>
      <c r="AF48" s="37"/>
      <c r="AG48" s="58"/>
      <c r="AH48" s="35"/>
      <c r="AI48" s="35"/>
      <c r="AJ48" s="35"/>
      <c r="AK48" s="35"/>
      <c r="AL48" s="58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>
        <v>10</v>
      </c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 t="str">
        <f t="shared" si="3"/>
        <v>X</v>
      </c>
    </row>
    <row r="49" spans="1:79" s="30" customFormat="1" ht="15.75">
      <c r="A49" s="31">
        <v>10.199999999999999</v>
      </c>
      <c r="B49" s="51" t="s">
        <v>111</v>
      </c>
      <c r="C49" s="27" t="s">
        <v>87</v>
      </c>
      <c r="D49" s="28">
        <v>10</v>
      </c>
      <c r="E49" s="29"/>
      <c r="F49" s="57"/>
      <c r="G49" s="32"/>
      <c r="H49" s="32"/>
      <c r="I49" s="32"/>
      <c r="J49" s="32"/>
      <c r="K49" s="32"/>
      <c r="L49" s="33"/>
      <c r="M49" s="34"/>
      <c r="N49" s="35"/>
      <c r="O49" s="35">
        <v>10</v>
      </c>
      <c r="P49" s="35"/>
      <c r="Q49" s="35"/>
      <c r="R49" s="35"/>
      <c r="S49" s="35"/>
      <c r="T49" s="35"/>
      <c r="U49" s="35"/>
      <c r="V49" s="35"/>
      <c r="W49" s="58"/>
      <c r="X49" s="35"/>
      <c r="Y49" s="35"/>
      <c r="Z49" s="35"/>
      <c r="AA49" s="35"/>
      <c r="AB49" s="58"/>
      <c r="AC49" s="37"/>
      <c r="AD49" s="37"/>
      <c r="AE49" s="37"/>
      <c r="AF49" s="37"/>
      <c r="AG49" s="58"/>
      <c r="AH49" s="35"/>
      <c r="AI49" s="35"/>
      <c r="AJ49" s="35"/>
      <c r="AK49" s="35"/>
      <c r="AL49" s="58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 t="str">
        <f t="shared" si="3"/>
        <v>X</v>
      </c>
    </row>
    <row r="50" spans="1:79" s="30" customFormat="1" ht="15.75">
      <c r="A50" s="31">
        <v>10.3</v>
      </c>
      <c r="B50" s="51" t="s">
        <v>86</v>
      </c>
      <c r="C50" s="27" t="s">
        <v>87</v>
      </c>
      <c r="D50" s="28">
        <v>10</v>
      </c>
      <c r="E50" s="29"/>
      <c r="F50" s="57"/>
      <c r="G50" s="32"/>
      <c r="H50" s="33"/>
      <c r="I50" s="33"/>
      <c r="J50" s="33"/>
      <c r="K50" s="33"/>
      <c r="L50" s="33"/>
      <c r="M50" s="34"/>
      <c r="N50" s="35"/>
      <c r="O50" s="35"/>
      <c r="P50" s="35"/>
      <c r="Q50" s="35"/>
      <c r="R50" s="35"/>
      <c r="S50" s="35"/>
      <c r="T50" s="35"/>
      <c r="U50" s="35"/>
      <c r="V50" s="35"/>
      <c r="W50" s="58"/>
      <c r="X50" s="35"/>
      <c r="Y50" s="35"/>
      <c r="Z50" s="35"/>
      <c r="AA50" s="35"/>
      <c r="AB50" s="58"/>
      <c r="AC50" s="37"/>
      <c r="AD50" s="37">
        <v>10</v>
      </c>
      <c r="AE50" s="37"/>
      <c r="AF50" s="37"/>
      <c r="AG50" s="58"/>
      <c r="AH50" s="35"/>
      <c r="AI50" s="35"/>
      <c r="AJ50" s="35"/>
      <c r="AK50" s="35"/>
      <c r="AL50" s="58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 t="str">
        <f t="shared" si="3"/>
        <v>X</v>
      </c>
    </row>
    <row r="51" spans="1:79" s="30" customFormat="1" ht="15.75">
      <c r="A51" s="25">
        <v>11</v>
      </c>
      <c r="B51" s="26" t="s">
        <v>112</v>
      </c>
      <c r="C51" s="25"/>
      <c r="D51" s="25"/>
      <c r="E51" s="29"/>
      <c r="F51" s="57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 t="str">
        <f t="shared" si="3"/>
        <v/>
      </c>
    </row>
    <row r="52" spans="1:79" s="30" customFormat="1" ht="15.75">
      <c r="A52" s="31">
        <v>11.1</v>
      </c>
      <c r="B52" s="51" t="s">
        <v>89</v>
      </c>
      <c r="C52" s="27" t="s">
        <v>87</v>
      </c>
      <c r="D52" s="28">
        <v>7</v>
      </c>
      <c r="E52" s="29"/>
      <c r="F52" s="57"/>
      <c r="G52" s="32"/>
      <c r="H52" s="33"/>
      <c r="I52" s="33"/>
      <c r="J52" s="33"/>
      <c r="K52" s="33"/>
      <c r="L52" s="33"/>
      <c r="M52" s="34"/>
      <c r="N52" s="35"/>
      <c r="O52" s="35"/>
      <c r="P52" s="35"/>
      <c r="Q52" s="35"/>
      <c r="R52" s="35"/>
      <c r="S52" s="35"/>
      <c r="T52" s="35"/>
      <c r="U52" s="35"/>
      <c r="V52" s="35"/>
      <c r="W52" s="58"/>
      <c r="X52" s="35"/>
      <c r="Y52" s="35"/>
      <c r="Z52" s="35"/>
      <c r="AA52" s="35"/>
      <c r="AB52" s="58"/>
      <c r="AC52" s="37"/>
      <c r="AD52" s="37"/>
      <c r="AE52" s="37"/>
      <c r="AF52" s="37"/>
      <c r="AG52" s="58"/>
      <c r="AH52" s="35"/>
      <c r="AI52" s="35"/>
      <c r="AJ52" s="35"/>
      <c r="AK52" s="35"/>
      <c r="AL52" s="58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>
        <v>7</v>
      </c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 t="str">
        <f t="shared" si="3"/>
        <v>X</v>
      </c>
    </row>
    <row r="53" spans="1:79" s="30" customFormat="1" ht="15.75">
      <c r="A53" s="31">
        <v>11.2</v>
      </c>
      <c r="B53" s="51" t="s">
        <v>104</v>
      </c>
      <c r="C53" s="27" t="s">
        <v>87</v>
      </c>
      <c r="D53" s="28">
        <v>7</v>
      </c>
      <c r="E53" s="29"/>
      <c r="F53" s="57"/>
      <c r="G53" s="32"/>
      <c r="H53" s="32"/>
      <c r="I53" s="32"/>
      <c r="J53" s="32"/>
      <c r="K53" s="32">
        <v>7</v>
      </c>
      <c r="L53" s="33"/>
      <c r="M53" s="34"/>
      <c r="N53" s="35"/>
      <c r="O53" s="35"/>
      <c r="P53" s="35"/>
      <c r="Q53" s="35"/>
      <c r="R53" s="35"/>
      <c r="S53" s="35"/>
      <c r="T53" s="35"/>
      <c r="U53" s="35"/>
      <c r="V53" s="35"/>
      <c r="W53" s="58"/>
      <c r="X53" s="35"/>
      <c r="Y53" s="35"/>
      <c r="Z53" s="35"/>
      <c r="AA53" s="35"/>
      <c r="AB53" s="58"/>
      <c r="AC53" s="37"/>
      <c r="AD53" s="37"/>
      <c r="AE53" s="37"/>
      <c r="AF53" s="37"/>
      <c r="AG53" s="58"/>
      <c r="AH53" s="35"/>
      <c r="AI53" s="35"/>
      <c r="AJ53" s="35"/>
      <c r="AK53" s="35"/>
      <c r="AL53" s="58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 t="str">
        <f t="shared" si="3"/>
        <v>X</v>
      </c>
    </row>
    <row r="54" spans="1:79" s="30" customFormat="1" ht="15.75">
      <c r="A54" s="25">
        <v>12</v>
      </c>
      <c r="B54" s="26" t="s">
        <v>113</v>
      </c>
      <c r="C54" s="25"/>
      <c r="D54" s="25"/>
      <c r="E54" s="29"/>
      <c r="F54" s="57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 t="str">
        <f t="shared" si="3"/>
        <v/>
      </c>
    </row>
    <row r="55" spans="1:79" s="30" customFormat="1" ht="15.75">
      <c r="A55" s="31">
        <v>12.1</v>
      </c>
      <c r="B55" s="51" t="s">
        <v>89</v>
      </c>
      <c r="C55" s="27" t="s">
        <v>87</v>
      </c>
      <c r="D55" s="28">
        <v>9</v>
      </c>
      <c r="E55" s="29"/>
      <c r="F55" s="57"/>
      <c r="G55" s="32"/>
      <c r="H55" s="33"/>
      <c r="I55" s="33"/>
      <c r="J55" s="33"/>
      <c r="K55" s="33"/>
      <c r="L55" s="33"/>
      <c r="M55" s="34"/>
      <c r="N55" s="35"/>
      <c r="O55" s="35"/>
      <c r="P55" s="35"/>
      <c r="Q55" s="35"/>
      <c r="R55" s="35"/>
      <c r="S55" s="35"/>
      <c r="T55" s="35"/>
      <c r="U55" s="35"/>
      <c r="V55" s="35"/>
      <c r="W55" s="58"/>
      <c r="X55" s="35"/>
      <c r="Y55" s="35"/>
      <c r="Z55" s="35"/>
      <c r="AA55" s="35"/>
      <c r="AB55" s="58"/>
      <c r="AC55" s="37"/>
      <c r="AD55" s="37"/>
      <c r="AE55" s="37"/>
      <c r="AF55" s="37"/>
      <c r="AG55" s="58"/>
      <c r="AH55" s="35"/>
      <c r="AI55" s="35"/>
      <c r="AJ55" s="35"/>
      <c r="AK55" s="35"/>
      <c r="AL55" s="58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>
        <v>9</v>
      </c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 t="str">
        <f t="shared" si="3"/>
        <v>X</v>
      </c>
    </row>
    <row r="56" spans="1:79" s="30" customFormat="1" ht="15.75">
      <c r="A56" s="31">
        <v>12.2</v>
      </c>
      <c r="B56" s="51" t="s">
        <v>104</v>
      </c>
      <c r="C56" s="27" t="s">
        <v>87</v>
      </c>
      <c r="D56" s="28">
        <v>9</v>
      </c>
      <c r="E56" s="29"/>
      <c r="F56" s="57"/>
      <c r="G56" s="32"/>
      <c r="H56" s="32"/>
      <c r="I56" s="32"/>
      <c r="J56" s="32"/>
      <c r="K56" s="32">
        <v>9</v>
      </c>
      <c r="L56" s="33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58"/>
      <c r="X56" s="35"/>
      <c r="Y56" s="35"/>
      <c r="Z56" s="35"/>
      <c r="AA56" s="35"/>
      <c r="AB56" s="58"/>
      <c r="AC56" s="37"/>
      <c r="AD56" s="37"/>
      <c r="AE56" s="37"/>
      <c r="AF56" s="37"/>
      <c r="AG56" s="58"/>
      <c r="AH56" s="35"/>
      <c r="AI56" s="35"/>
      <c r="AJ56" s="35"/>
      <c r="AK56" s="35"/>
      <c r="AL56" s="58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 t="str">
        <f t="shared" si="3"/>
        <v>X</v>
      </c>
    </row>
    <row r="57" spans="1:79" s="30" customFormat="1" ht="15.75">
      <c r="A57" s="31">
        <v>12.3</v>
      </c>
      <c r="B57" s="51" t="s">
        <v>90</v>
      </c>
      <c r="C57" s="27" t="s">
        <v>87</v>
      </c>
      <c r="D57" s="28">
        <v>9</v>
      </c>
      <c r="E57" s="29"/>
      <c r="F57" s="57"/>
      <c r="G57" s="32"/>
      <c r="H57" s="33"/>
      <c r="I57" s="33"/>
      <c r="J57" s="33"/>
      <c r="K57" s="33"/>
      <c r="L57" s="33"/>
      <c r="M57" s="34"/>
      <c r="N57" s="35"/>
      <c r="O57" s="35"/>
      <c r="P57" s="35"/>
      <c r="Q57" s="35"/>
      <c r="R57" s="35"/>
      <c r="S57" s="35"/>
      <c r="T57" s="35"/>
      <c r="U57" s="35"/>
      <c r="V57" s="35"/>
      <c r="W57" s="58"/>
      <c r="X57" s="35"/>
      <c r="Y57" s="35"/>
      <c r="Z57" s="35"/>
      <c r="AA57" s="35"/>
      <c r="AB57" s="58"/>
      <c r="AC57" s="39"/>
      <c r="AD57" s="39"/>
      <c r="AE57" s="39"/>
      <c r="AF57" s="39"/>
      <c r="AG57" s="58"/>
      <c r="AH57" s="35"/>
      <c r="AI57" s="35"/>
      <c r="AJ57" s="35"/>
      <c r="AK57" s="35"/>
      <c r="AL57" s="58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>
        <v>9</v>
      </c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 t="str">
        <f t="shared" si="3"/>
        <v>X</v>
      </c>
    </row>
    <row r="58" spans="1:79" s="30" customFormat="1" ht="15.75">
      <c r="A58" s="31">
        <v>12.4</v>
      </c>
      <c r="B58" s="51" t="s">
        <v>114</v>
      </c>
      <c r="C58" s="27" t="s">
        <v>87</v>
      </c>
      <c r="D58" s="28">
        <v>9</v>
      </c>
      <c r="E58" s="29"/>
      <c r="F58" s="57"/>
      <c r="G58" s="32"/>
      <c r="H58" s="33"/>
      <c r="I58" s="33"/>
      <c r="J58" s="33"/>
      <c r="K58" s="33"/>
      <c r="L58" s="33"/>
      <c r="M58" s="34"/>
      <c r="N58" s="35"/>
      <c r="O58" s="35"/>
      <c r="P58" s="35"/>
      <c r="Q58" s="35"/>
      <c r="R58" s="35"/>
      <c r="S58" s="35"/>
      <c r="T58" s="35"/>
      <c r="U58" s="35"/>
      <c r="V58" s="35"/>
      <c r="W58" s="58"/>
      <c r="X58" s="35"/>
      <c r="Y58" s="35"/>
      <c r="Z58" s="35"/>
      <c r="AA58" s="35"/>
      <c r="AB58" s="58"/>
      <c r="AC58" s="39"/>
      <c r="AD58" s="39"/>
      <c r="AE58" s="39"/>
      <c r="AF58" s="39"/>
      <c r="AG58" s="58"/>
      <c r="AH58" s="35"/>
      <c r="AI58" s="35"/>
      <c r="AJ58" s="35"/>
      <c r="AK58" s="35">
        <v>9</v>
      </c>
      <c r="AL58" s="58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 t="str">
        <f t="shared" si="3"/>
        <v>X</v>
      </c>
    </row>
    <row r="59" spans="1:79" s="30" customFormat="1" ht="30.75">
      <c r="A59" s="31">
        <v>12.5</v>
      </c>
      <c r="B59" s="51" t="s">
        <v>106</v>
      </c>
      <c r="C59" s="27" t="s">
        <v>87</v>
      </c>
      <c r="D59" s="28">
        <v>9</v>
      </c>
      <c r="E59" s="29"/>
      <c r="F59" s="57"/>
      <c r="G59" s="32"/>
      <c r="H59" s="33"/>
      <c r="I59" s="33"/>
      <c r="J59" s="33"/>
      <c r="K59" s="33"/>
      <c r="L59" s="33"/>
      <c r="M59" s="34"/>
      <c r="N59" s="35"/>
      <c r="O59" s="35"/>
      <c r="P59" s="35"/>
      <c r="Q59" s="35"/>
      <c r="R59" s="35"/>
      <c r="S59" s="35"/>
      <c r="T59" s="35"/>
      <c r="U59" s="35"/>
      <c r="V59" s="35"/>
      <c r="W59" s="58"/>
      <c r="X59" s="35"/>
      <c r="Y59" s="35"/>
      <c r="Z59" s="35"/>
      <c r="AA59" s="35"/>
      <c r="AB59" s="58"/>
      <c r="AC59" s="39"/>
      <c r="AD59" s="39"/>
      <c r="AE59" s="39"/>
      <c r="AF59" s="39"/>
      <c r="AG59" s="58"/>
      <c r="AH59" s="35"/>
      <c r="AI59" s="35"/>
      <c r="AJ59" s="35"/>
      <c r="AK59" s="35"/>
      <c r="AL59" s="58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>
        <v>9</v>
      </c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 t="str">
        <f t="shared" si="3"/>
        <v>X</v>
      </c>
    </row>
    <row r="60" spans="1:79" s="30" customFormat="1" ht="30.75">
      <c r="A60" s="31">
        <v>12.6</v>
      </c>
      <c r="B60" s="51" t="s">
        <v>115</v>
      </c>
      <c r="C60" s="27" t="s">
        <v>87</v>
      </c>
      <c r="D60" s="28">
        <v>9</v>
      </c>
      <c r="E60" s="29"/>
      <c r="F60" s="57"/>
      <c r="G60" s="32"/>
      <c r="H60" s="33"/>
      <c r="I60" s="33"/>
      <c r="J60" s="33"/>
      <c r="K60" s="33"/>
      <c r="L60" s="33"/>
      <c r="M60" s="34"/>
      <c r="N60" s="35"/>
      <c r="O60" s="35"/>
      <c r="P60" s="35"/>
      <c r="Q60" s="35"/>
      <c r="R60" s="35"/>
      <c r="S60" s="35"/>
      <c r="T60" s="35"/>
      <c r="U60" s="35"/>
      <c r="V60" s="35"/>
      <c r="W60" s="58"/>
      <c r="X60" s="37"/>
      <c r="Y60" s="37"/>
      <c r="Z60" s="37">
        <v>9</v>
      </c>
      <c r="AA60" s="37"/>
      <c r="AB60" s="58"/>
      <c r="AC60" s="37"/>
      <c r="AD60" s="37"/>
      <c r="AE60" s="37"/>
      <c r="AF60" s="37"/>
      <c r="AG60" s="58"/>
      <c r="AH60" s="35"/>
      <c r="AI60" s="35"/>
      <c r="AJ60" s="35"/>
      <c r="AK60" s="35"/>
      <c r="AL60" s="58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 t="str">
        <f t="shared" si="3"/>
        <v>X</v>
      </c>
    </row>
    <row r="61" spans="1:79" s="30" customFormat="1" ht="15.75">
      <c r="A61" s="31">
        <v>12.7</v>
      </c>
      <c r="B61" s="51" t="s">
        <v>116</v>
      </c>
      <c r="C61" s="27" t="s">
        <v>87</v>
      </c>
      <c r="D61" s="28">
        <v>5</v>
      </c>
      <c r="E61" s="29"/>
      <c r="F61" s="57"/>
      <c r="G61" s="32"/>
      <c r="H61" s="33"/>
      <c r="I61" s="33"/>
      <c r="J61" s="33"/>
      <c r="K61" s="33"/>
      <c r="L61" s="33"/>
      <c r="M61" s="34"/>
      <c r="N61" s="35"/>
      <c r="O61" s="35"/>
      <c r="P61" s="35"/>
      <c r="Q61" s="35"/>
      <c r="R61" s="35"/>
      <c r="S61" s="35"/>
      <c r="T61" s="35"/>
      <c r="U61" s="35"/>
      <c r="V61" s="35"/>
      <c r="W61" s="58"/>
      <c r="X61" s="35"/>
      <c r="Y61" s="35"/>
      <c r="Z61" s="35"/>
      <c r="AA61" s="35"/>
      <c r="AB61" s="58"/>
      <c r="AC61" s="39"/>
      <c r="AD61" s="39"/>
      <c r="AE61" s="39"/>
      <c r="AF61" s="39"/>
      <c r="AG61" s="58"/>
      <c r="AH61" s="35"/>
      <c r="AI61" s="35"/>
      <c r="AJ61" s="35"/>
      <c r="AK61" s="35"/>
      <c r="AL61" s="58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>
        <v>5</v>
      </c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 t="str">
        <f t="shared" si="3"/>
        <v>X</v>
      </c>
    </row>
    <row r="62" spans="1:79" s="30" customFormat="1" ht="15.75">
      <c r="A62" s="31">
        <v>12.8</v>
      </c>
      <c r="B62" s="51" t="s">
        <v>117</v>
      </c>
      <c r="C62" s="27" t="s">
        <v>118</v>
      </c>
      <c r="D62" s="28">
        <v>5</v>
      </c>
      <c r="E62" s="29"/>
      <c r="F62" s="57"/>
      <c r="G62" s="32"/>
      <c r="H62" s="33"/>
      <c r="I62" s="33"/>
      <c r="J62" s="33"/>
      <c r="K62" s="33"/>
      <c r="L62" s="33"/>
      <c r="M62" s="34"/>
      <c r="N62" s="35"/>
      <c r="O62" s="35"/>
      <c r="P62" s="35"/>
      <c r="Q62" s="35"/>
      <c r="R62" s="35"/>
      <c r="S62" s="35"/>
      <c r="T62" s="35"/>
      <c r="U62" s="35"/>
      <c r="V62" s="35"/>
      <c r="W62" s="58"/>
      <c r="X62" s="35"/>
      <c r="Y62" s="35"/>
      <c r="Z62" s="35"/>
      <c r="AA62" s="35"/>
      <c r="AB62" s="58"/>
      <c r="AC62" s="39"/>
      <c r="AD62" s="39"/>
      <c r="AE62" s="39"/>
      <c r="AF62" s="39"/>
      <c r="AG62" s="58"/>
      <c r="AH62" s="35"/>
      <c r="AI62" s="35"/>
      <c r="AJ62" s="35"/>
      <c r="AK62" s="35"/>
      <c r="AL62" s="58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>
        <v>5</v>
      </c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 t="str">
        <f t="shared" si="3"/>
        <v>X</v>
      </c>
    </row>
    <row r="63" spans="1:79" s="30" customFormat="1" ht="15.75">
      <c r="A63" s="31">
        <v>12.9</v>
      </c>
      <c r="B63" s="51" t="s">
        <v>95</v>
      </c>
      <c r="C63" s="27" t="s">
        <v>87</v>
      </c>
      <c r="D63" s="28">
        <v>9</v>
      </c>
      <c r="E63" s="29"/>
      <c r="F63" s="57"/>
      <c r="G63" s="32"/>
      <c r="H63" s="33"/>
      <c r="I63" s="33"/>
      <c r="J63" s="33"/>
      <c r="K63" s="33"/>
      <c r="L63" s="33"/>
      <c r="M63" s="34"/>
      <c r="N63" s="35"/>
      <c r="O63" s="35"/>
      <c r="P63" s="35"/>
      <c r="Q63" s="35"/>
      <c r="R63" s="35"/>
      <c r="S63" s="35"/>
      <c r="T63" s="35"/>
      <c r="U63" s="35"/>
      <c r="V63" s="35"/>
      <c r="W63" s="58"/>
      <c r="X63" s="35"/>
      <c r="Y63" s="35"/>
      <c r="Z63" s="35"/>
      <c r="AA63" s="35"/>
      <c r="AB63" s="58"/>
      <c r="AC63" s="39"/>
      <c r="AD63" s="39"/>
      <c r="AE63" s="39"/>
      <c r="AF63" s="39"/>
      <c r="AG63" s="58"/>
      <c r="AH63" s="35"/>
      <c r="AI63" s="35"/>
      <c r="AJ63" s="35"/>
      <c r="AK63" s="35"/>
      <c r="AL63" s="58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>
        <v>9</v>
      </c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 t="str">
        <f t="shared" si="3"/>
        <v>X</v>
      </c>
    </row>
    <row r="64" spans="1:79" s="30" customFormat="1" ht="15.75">
      <c r="A64" s="31">
        <v>12.91</v>
      </c>
      <c r="B64" s="51" t="s">
        <v>96</v>
      </c>
      <c r="C64" s="27" t="s">
        <v>2</v>
      </c>
      <c r="D64" s="28">
        <v>9</v>
      </c>
      <c r="E64" s="29"/>
      <c r="F64" s="57"/>
      <c r="G64" s="32"/>
      <c r="H64" s="33"/>
      <c r="I64" s="33"/>
      <c r="J64" s="33"/>
      <c r="K64" s="33"/>
      <c r="L64" s="33"/>
      <c r="M64" s="34"/>
      <c r="N64" s="35"/>
      <c r="O64" s="35"/>
      <c r="P64" s="35"/>
      <c r="Q64" s="35"/>
      <c r="R64" s="35"/>
      <c r="S64" s="35"/>
      <c r="T64" s="35"/>
      <c r="U64" s="35"/>
      <c r="V64" s="35"/>
      <c r="W64" s="58"/>
      <c r="X64" s="35"/>
      <c r="Y64" s="35"/>
      <c r="Z64" s="35"/>
      <c r="AA64" s="35"/>
      <c r="AB64" s="58"/>
      <c r="AC64" s="39"/>
      <c r="AD64" s="39"/>
      <c r="AE64" s="39"/>
      <c r="AF64" s="39"/>
      <c r="AG64" s="58"/>
      <c r="AH64" s="35"/>
      <c r="AI64" s="35"/>
      <c r="AJ64" s="35"/>
      <c r="AK64" s="35"/>
      <c r="AL64" s="58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>
        <v>9</v>
      </c>
      <c r="BS64" s="35"/>
      <c r="BT64" s="35"/>
      <c r="BU64" s="35"/>
      <c r="BV64" s="35"/>
      <c r="BW64" s="35"/>
      <c r="BX64" s="35"/>
      <c r="BY64" s="35"/>
      <c r="BZ64" s="35"/>
      <c r="CA64" s="35" t="str">
        <f t="shared" si="3"/>
        <v>X</v>
      </c>
    </row>
    <row r="65" spans="1:79" s="30" customFormat="1" ht="15.75">
      <c r="A65" s="25">
        <v>13</v>
      </c>
      <c r="B65" s="26" t="s">
        <v>119</v>
      </c>
      <c r="C65" s="25"/>
      <c r="D65" s="25"/>
      <c r="E65" s="29"/>
      <c r="F65" s="57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 t="str">
        <f t="shared" si="3"/>
        <v/>
      </c>
    </row>
    <row r="66" spans="1:79" s="30" customFormat="1" ht="15.75">
      <c r="A66" s="31">
        <v>13.1</v>
      </c>
      <c r="B66" s="51" t="s">
        <v>79</v>
      </c>
      <c r="C66" s="27" t="s">
        <v>87</v>
      </c>
      <c r="D66" s="28">
        <v>6</v>
      </c>
      <c r="E66" s="29"/>
      <c r="F66" s="57"/>
      <c r="G66" s="32"/>
      <c r="H66" s="33"/>
      <c r="I66" s="33"/>
      <c r="J66" s="33"/>
      <c r="K66" s="33"/>
      <c r="L66" s="33"/>
      <c r="M66" s="34"/>
      <c r="N66" s="35"/>
      <c r="O66" s="35"/>
      <c r="P66" s="35"/>
      <c r="Q66" s="35"/>
      <c r="R66" s="35"/>
      <c r="S66" s="35"/>
      <c r="T66" s="35"/>
      <c r="U66" s="35"/>
      <c r="V66" s="35"/>
      <c r="W66" s="58"/>
      <c r="X66" s="35"/>
      <c r="Y66" s="35"/>
      <c r="Z66" s="35"/>
      <c r="AA66" s="35"/>
      <c r="AB66" s="58"/>
      <c r="AC66" s="39"/>
      <c r="AD66" s="39"/>
      <c r="AE66" s="39"/>
      <c r="AF66" s="39"/>
      <c r="AG66" s="58"/>
      <c r="AH66" s="35"/>
      <c r="AI66" s="35"/>
      <c r="AJ66" s="35"/>
      <c r="AK66" s="35"/>
      <c r="AL66" s="58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>
        <v>6</v>
      </c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 t="str">
        <f t="shared" si="3"/>
        <v>X</v>
      </c>
    </row>
    <row r="67" spans="1:79" s="30" customFormat="1" ht="15.75">
      <c r="A67" s="31">
        <v>13.2</v>
      </c>
      <c r="B67" s="51" t="s">
        <v>104</v>
      </c>
      <c r="C67" s="27" t="s">
        <v>87</v>
      </c>
      <c r="D67" s="28">
        <v>6</v>
      </c>
      <c r="E67" s="29"/>
      <c r="F67" s="57"/>
      <c r="G67" s="32"/>
      <c r="H67" s="32"/>
      <c r="I67" s="32"/>
      <c r="J67" s="32"/>
      <c r="K67" s="32">
        <v>6</v>
      </c>
      <c r="L67" s="33"/>
      <c r="M67" s="34"/>
      <c r="N67" s="35"/>
      <c r="O67" s="35"/>
      <c r="P67" s="35"/>
      <c r="Q67" s="35"/>
      <c r="R67" s="35"/>
      <c r="S67" s="35"/>
      <c r="T67" s="35"/>
      <c r="U67" s="35"/>
      <c r="V67" s="35"/>
      <c r="W67" s="58"/>
      <c r="X67" s="35"/>
      <c r="Y67" s="35"/>
      <c r="Z67" s="35"/>
      <c r="AA67" s="35"/>
      <c r="AB67" s="58"/>
      <c r="AC67" s="39"/>
      <c r="AD67" s="39"/>
      <c r="AE67" s="39"/>
      <c r="AF67" s="39"/>
      <c r="AG67" s="58"/>
      <c r="AH67" s="35"/>
      <c r="AI67" s="35"/>
      <c r="AJ67" s="35"/>
      <c r="AK67" s="35"/>
      <c r="AL67" s="58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 t="str">
        <f t="shared" si="3"/>
        <v>X</v>
      </c>
    </row>
    <row r="68" spans="1:79" s="30" customFormat="1" ht="15.75">
      <c r="A68" s="25">
        <v>14</v>
      </c>
      <c r="B68" s="26" t="s">
        <v>120</v>
      </c>
      <c r="C68" s="25"/>
      <c r="D68" s="25"/>
      <c r="E68" s="29"/>
      <c r="F68" s="57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 t="str">
        <f t="shared" si="3"/>
        <v/>
      </c>
    </row>
    <row r="69" spans="1:79" s="30" customFormat="1" ht="15.75">
      <c r="A69" s="31">
        <v>14.1</v>
      </c>
      <c r="B69" s="51" t="s">
        <v>79</v>
      </c>
      <c r="C69" s="27" t="s">
        <v>87</v>
      </c>
      <c r="D69" s="28">
        <v>5</v>
      </c>
      <c r="E69" s="29"/>
      <c r="F69" s="57"/>
      <c r="G69" s="32"/>
      <c r="H69" s="33"/>
      <c r="I69" s="33"/>
      <c r="J69" s="33"/>
      <c r="K69" s="33"/>
      <c r="L69" s="33"/>
      <c r="M69" s="34"/>
      <c r="N69" s="35"/>
      <c r="O69" s="35"/>
      <c r="P69" s="35"/>
      <c r="Q69" s="35"/>
      <c r="R69" s="35"/>
      <c r="S69" s="35"/>
      <c r="T69" s="35"/>
      <c r="U69" s="35"/>
      <c r="V69" s="35"/>
      <c r="W69" s="58"/>
      <c r="X69" s="35"/>
      <c r="Y69" s="35"/>
      <c r="Z69" s="35"/>
      <c r="AA69" s="35"/>
      <c r="AB69" s="58"/>
      <c r="AC69" s="39"/>
      <c r="AD69" s="39"/>
      <c r="AE69" s="39"/>
      <c r="AF69" s="39"/>
      <c r="AG69" s="58"/>
      <c r="AH69" s="35"/>
      <c r="AI69" s="35"/>
      <c r="AJ69" s="35"/>
      <c r="AK69" s="35"/>
      <c r="AL69" s="58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>
        <v>5</v>
      </c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 t="str">
        <f t="shared" si="3"/>
        <v>X</v>
      </c>
    </row>
    <row r="70" spans="1:79" s="30" customFormat="1" ht="15.75">
      <c r="A70" s="31">
        <v>14.2</v>
      </c>
      <c r="B70" s="51" t="s">
        <v>104</v>
      </c>
      <c r="C70" s="27" t="s">
        <v>87</v>
      </c>
      <c r="D70" s="28">
        <v>5</v>
      </c>
      <c r="E70" s="29"/>
      <c r="F70" s="57"/>
      <c r="G70" s="32"/>
      <c r="H70" s="32"/>
      <c r="I70" s="32"/>
      <c r="J70" s="32"/>
      <c r="K70" s="32">
        <v>5</v>
      </c>
      <c r="L70" s="33"/>
      <c r="M70" s="34"/>
      <c r="N70" s="35"/>
      <c r="O70" s="35"/>
      <c r="P70" s="35"/>
      <c r="Q70" s="35"/>
      <c r="R70" s="35"/>
      <c r="S70" s="35"/>
      <c r="T70" s="35"/>
      <c r="U70" s="35"/>
      <c r="V70" s="35"/>
      <c r="W70" s="58"/>
      <c r="X70" s="35"/>
      <c r="Y70" s="35"/>
      <c r="Z70" s="35"/>
      <c r="AA70" s="35"/>
      <c r="AB70" s="58"/>
      <c r="AC70" s="39"/>
      <c r="AD70" s="39"/>
      <c r="AE70" s="39"/>
      <c r="AF70" s="39"/>
      <c r="AG70" s="58"/>
      <c r="AH70" s="35"/>
      <c r="AI70" s="35"/>
      <c r="AJ70" s="35"/>
      <c r="AK70" s="35"/>
      <c r="AL70" s="58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 t="str">
        <f t="shared" si="3"/>
        <v>X</v>
      </c>
    </row>
    <row r="71" spans="1:79" s="30" customFormat="1" ht="15.75">
      <c r="A71" s="31">
        <v>14.3</v>
      </c>
      <c r="B71" s="51" t="s">
        <v>99</v>
      </c>
      <c r="C71" s="27" t="s">
        <v>87</v>
      </c>
      <c r="D71" s="28">
        <v>5</v>
      </c>
      <c r="E71" s="29"/>
      <c r="F71" s="57"/>
      <c r="G71" s="32"/>
      <c r="H71" s="33"/>
      <c r="I71" s="33"/>
      <c r="J71" s="33"/>
      <c r="K71" s="33"/>
      <c r="L71" s="33"/>
      <c r="M71" s="34"/>
      <c r="N71" s="35"/>
      <c r="O71" s="35"/>
      <c r="P71" s="35"/>
      <c r="Q71" s="35"/>
      <c r="R71" s="35"/>
      <c r="S71" s="35"/>
      <c r="T71" s="35"/>
      <c r="U71" s="35"/>
      <c r="V71" s="35"/>
      <c r="W71" s="58"/>
      <c r="X71" s="35"/>
      <c r="Y71" s="35"/>
      <c r="Z71" s="35"/>
      <c r="AA71" s="35"/>
      <c r="AB71" s="58"/>
      <c r="AC71" s="39"/>
      <c r="AD71" s="39"/>
      <c r="AE71" s="39"/>
      <c r="AF71" s="39"/>
      <c r="AG71" s="58"/>
      <c r="AH71" s="35"/>
      <c r="AI71" s="35"/>
      <c r="AJ71" s="35"/>
      <c r="AK71" s="35"/>
      <c r="AL71" s="58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>
        <v>5</v>
      </c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 t="str">
        <f t="shared" si="3"/>
        <v>X</v>
      </c>
    </row>
    <row r="72" spans="1:79" s="30" customFormat="1" ht="15.75">
      <c r="A72" s="31">
        <v>14.4</v>
      </c>
      <c r="B72" s="51" t="s">
        <v>121</v>
      </c>
      <c r="C72" s="27" t="s">
        <v>87</v>
      </c>
      <c r="D72" s="28">
        <v>5</v>
      </c>
      <c r="E72" s="29"/>
      <c r="F72" s="57"/>
      <c r="G72" s="32"/>
      <c r="H72" s="33"/>
      <c r="I72" s="33"/>
      <c r="J72" s="33"/>
      <c r="K72" s="33"/>
      <c r="L72" s="33"/>
      <c r="M72" s="34"/>
      <c r="N72" s="35"/>
      <c r="O72" s="35"/>
      <c r="P72" s="35"/>
      <c r="Q72" s="35"/>
      <c r="R72" s="35"/>
      <c r="S72" s="35"/>
      <c r="T72" s="35"/>
      <c r="U72" s="35"/>
      <c r="V72" s="35"/>
      <c r="W72" s="58"/>
      <c r="X72" s="35"/>
      <c r="Y72" s="35"/>
      <c r="Z72" s="35"/>
      <c r="AA72" s="35"/>
      <c r="AB72" s="58"/>
      <c r="AC72" s="39"/>
      <c r="AD72" s="39"/>
      <c r="AE72" s="39"/>
      <c r="AF72" s="39"/>
      <c r="AG72" s="58"/>
      <c r="AH72" s="35"/>
      <c r="AI72" s="35"/>
      <c r="AJ72" s="35"/>
      <c r="AK72" s="35"/>
      <c r="AL72" s="58"/>
      <c r="AM72" s="35"/>
      <c r="AN72" s="35"/>
      <c r="AO72" s="35"/>
      <c r="AP72" s="35">
        <v>5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 t="str">
        <f t="shared" si="3"/>
        <v>X</v>
      </c>
    </row>
    <row r="73" spans="1:79" s="30" customFormat="1" ht="30.75">
      <c r="A73" s="31">
        <v>14.5</v>
      </c>
      <c r="B73" s="51" t="s">
        <v>106</v>
      </c>
      <c r="C73" s="27" t="s">
        <v>87</v>
      </c>
      <c r="D73" s="28">
        <v>5</v>
      </c>
      <c r="E73" s="29"/>
      <c r="F73" s="57"/>
      <c r="G73" s="32"/>
      <c r="H73" s="33"/>
      <c r="I73" s="33"/>
      <c r="J73" s="33"/>
      <c r="K73" s="33"/>
      <c r="L73" s="33"/>
      <c r="M73" s="34"/>
      <c r="N73" s="35"/>
      <c r="O73" s="35"/>
      <c r="P73" s="35"/>
      <c r="Q73" s="35"/>
      <c r="R73" s="35"/>
      <c r="S73" s="35"/>
      <c r="T73" s="35"/>
      <c r="U73" s="35"/>
      <c r="V73" s="35"/>
      <c r="W73" s="58"/>
      <c r="X73" s="35"/>
      <c r="Y73" s="35"/>
      <c r="Z73" s="35"/>
      <c r="AA73" s="35"/>
      <c r="AB73" s="58"/>
      <c r="AC73" s="39"/>
      <c r="AD73" s="39"/>
      <c r="AE73" s="39"/>
      <c r="AF73" s="39"/>
      <c r="AG73" s="58"/>
      <c r="AH73" s="35"/>
      <c r="AI73" s="35"/>
      <c r="AJ73" s="35"/>
      <c r="AK73" s="35"/>
      <c r="AL73" s="58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>
        <v>5</v>
      </c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 t="str">
        <f t="shared" ref="CA73:CA136" si="4">IF((SUM(H73:BZ73))=0,"","X")</f>
        <v>X</v>
      </c>
    </row>
    <row r="74" spans="1:79" s="30" customFormat="1" ht="15.75">
      <c r="A74" s="31">
        <v>14.6</v>
      </c>
      <c r="B74" s="51" t="s">
        <v>107</v>
      </c>
      <c r="C74" s="27" t="s">
        <v>87</v>
      </c>
      <c r="D74" s="28">
        <v>5</v>
      </c>
      <c r="E74" s="29"/>
      <c r="F74" s="57"/>
      <c r="G74" s="32"/>
      <c r="H74" s="33"/>
      <c r="I74" s="33"/>
      <c r="J74" s="33"/>
      <c r="K74" s="33"/>
      <c r="L74" s="33"/>
      <c r="M74" s="34"/>
      <c r="N74" s="35"/>
      <c r="O74" s="35"/>
      <c r="P74" s="35"/>
      <c r="Q74" s="35"/>
      <c r="R74" s="35"/>
      <c r="S74" s="35"/>
      <c r="T74" s="35"/>
      <c r="U74" s="35"/>
      <c r="V74" s="35"/>
      <c r="W74" s="58"/>
      <c r="X74" s="37"/>
      <c r="Y74" s="37">
        <v>5</v>
      </c>
      <c r="Z74" s="37"/>
      <c r="AA74" s="37"/>
      <c r="AB74" s="58"/>
      <c r="AC74" s="37"/>
      <c r="AD74" s="37"/>
      <c r="AE74" s="37"/>
      <c r="AF74" s="37"/>
      <c r="AG74" s="58"/>
      <c r="AH74" s="35"/>
      <c r="AI74" s="35"/>
      <c r="AJ74" s="35"/>
      <c r="AK74" s="35"/>
      <c r="AL74" s="58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 t="str">
        <f t="shared" si="4"/>
        <v>X</v>
      </c>
    </row>
    <row r="75" spans="1:79" s="30" customFormat="1" ht="15.75">
      <c r="A75" s="25">
        <v>15</v>
      </c>
      <c r="B75" s="26" t="s">
        <v>122</v>
      </c>
      <c r="C75" s="25"/>
      <c r="D75" s="25"/>
      <c r="E75" s="29"/>
      <c r="F75" s="57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 t="str">
        <f t="shared" si="4"/>
        <v/>
      </c>
    </row>
    <row r="76" spans="1:79" s="30" customFormat="1" ht="15.75">
      <c r="A76" s="31">
        <v>15.1</v>
      </c>
      <c r="B76" s="51" t="s">
        <v>79</v>
      </c>
      <c r="C76" s="27" t="s">
        <v>87</v>
      </c>
      <c r="D76" s="28">
        <v>2</v>
      </c>
      <c r="E76" s="29"/>
      <c r="F76" s="57"/>
      <c r="G76" s="32"/>
      <c r="H76" s="33"/>
      <c r="I76" s="33"/>
      <c r="J76" s="33"/>
      <c r="K76" s="33"/>
      <c r="L76" s="33"/>
      <c r="M76" s="34"/>
      <c r="N76" s="35"/>
      <c r="O76" s="35"/>
      <c r="P76" s="35"/>
      <c r="Q76" s="35"/>
      <c r="R76" s="35"/>
      <c r="S76" s="35"/>
      <c r="T76" s="35"/>
      <c r="U76" s="35"/>
      <c r="V76" s="35"/>
      <c r="W76" s="58"/>
      <c r="X76" s="35"/>
      <c r="Y76" s="35"/>
      <c r="Z76" s="35"/>
      <c r="AA76" s="35"/>
      <c r="AB76" s="58"/>
      <c r="AC76" s="39"/>
      <c r="AD76" s="39"/>
      <c r="AE76" s="39"/>
      <c r="AF76" s="39"/>
      <c r="AG76" s="58"/>
      <c r="AH76" s="35"/>
      <c r="AI76" s="35"/>
      <c r="AJ76" s="35"/>
      <c r="AK76" s="35"/>
      <c r="AL76" s="58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>
        <v>2</v>
      </c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 t="str">
        <f t="shared" si="4"/>
        <v>X</v>
      </c>
    </row>
    <row r="77" spans="1:79" s="30" customFormat="1" ht="15.75">
      <c r="A77" s="31">
        <v>15.2</v>
      </c>
      <c r="B77" s="51" t="s">
        <v>104</v>
      </c>
      <c r="C77" s="27" t="s">
        <v>87</v>
      </c>
      <c r="D77" s="28">
        <v>2</v>
      </c>
      <c r="E77" s="29"/>
      <c r="F77" s="57"/>
      <c r="G77" s="32"/>
      <c r="H77" s="32"/>
      <c r="I77" s="32"/>
      <c r="J77" s="32"/>
      <c r="K77" s="32">
        <v>2</v>
      </c>
      <c r="L77" s="33"/>
      <c r="M77" s="34"/>
      <c r="N77" s="35"/>
      <c r="O77" s="35"/>
      <c r="P77" s="35"/>
      <c r="Q77" s="35"/>
      <c r="R77" s="35"/>
      <c r="S77" s="35"/>
      <c r="T77" s="35"/>
      <c r="U77" s="35"/>
      <c r="V77" s="35"/>
      <c r="W77" s="58"/>
      <c r="X77" s="35"/>
      <c r="Y77" s="35"/>
      <c r="Z77" s="35"/>
      <c r="AA77" s="35"/>
      <c r="AB77" s="58"/>
      <c r="AC77" s="39"/>
      <c r="AD77" s="39"/>
      <c r="AE77" s="39"/>
      <c r="AF77" s="39"/>
      <c r="AG77" s="58"/>
      <c r="AH77" s="35"/>
      <c r="AI77" s="35"/>
      <c r="AJ77" s="35"/>
      <c r="AK77" s="35"/>
      <c r="AL77" s="58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 t="str">
        <f t="shared" si="4"/>
        <v>X</v>
      </c>
    </row>
    <row r="78" spans="1:79" s="30" customFormat="1" ht="15.75">
      <c r="A78" s="31">
        <v>15.3</v>
      </c>
      <c r="B78" s="51" t="s">
        <v>99</v>
      </c>
      <c r="C78" s="27" t="s">
        <v>87</v>
      </c>
      <c r="D78" s="28">
        <v>1</v>
      </c>
      <c r="E78" s="29"/>
      <c r="F78" s="57"/>
      <c r="G78" s="32"/>
      <c r="H78" s="33"/>
      <c r="I78" s="33"/>
      <c r="J78" s="33"/>
      <c r="K78" s="33"/>
      <c r="L78" s="33"/>
      <c r="M78" s="34"/>
      <c r="N78" s="35"/>
      <c r="O78" s="35"/>
      <c r="P78" s="35"/>
      <c r="Q78" s="35"/>
      <c r="R78" s="35"/>
      <c r="S78" s="35"/>
      <c r="T78" s="35"/>
      <c r="U78" s="35"/>
      <c r="V78" s="35"/>
      <c r="W78" s="58"/>
      <c r="X78" s="35"/>
      <c r="Y78" s="35"/>
      <c r="Z78" s="35"/>
      <c r="AA78" s="35"/>
      <c r="AB78" s="58"/>
      <c r="AC78" s="39"/>
      <c r="AD78" s="39"/>
      <c r="AE78" s="39"/>
      <c r="AF78" s="39"/>
      <c r="AG78" s="58"/>
      <c r="AH78" s="35"/>
      <c r="AI78" s="35"/>
      <c r="AJ78" s="35"/>
      <c r="AK78" s="35"/>
      <c r="AL78" s="58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>
        <v>1</v>
      </c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 t="str">
        <f t="shared" si="4"/>
        <v>X</v>
      </c>
    </row>
    <row r="79" spans="1:79" s="30" customFormat="1" ht="30.75">
      <c r="A79" s="31">
        <v>15.4</v>
      </c>
      <c r="B79" s="51" t="s">
        <v>123</v>
      </c>
      <c r="C79" s="27" t="s">
        <v>87</v>
      </c>
      <c r="D79" s="28">
        <v>1</v>
      </c>
      <c r="E79" s="29"/>
      <c r="F79" s="57"/>
      <c r="G79" s="32"/>
      <c r="H79" s="33"/>
      <c r="I79" s="33"/>
      <c r="J79" s="33"/>
      <c r="K79" s="33"/>
      <c r="L79" s="33"/>
      <c r="M79" s="34"/>
      <c r="N79" s="35"/>
      <c r="O79" s="35"/>
      <c r="P79" s="35"/>
      <c r="Q79" s="35"/>
      <c r="R79" s="35"/>
      <c r="S79" s="35"/>
      <c r="T79" s="35"/>
      <c r="U79" s="35"/>
      <c r="V79" s="35"/>
      <c r="W79" s="58"/>
      <c r="X79" s="35"/>
      <c r="Y79" s="35"/>
      <c r="Z79" s="35"/>
      <c r="AA79" s="35"/>
      <c r="AB79" s="58"/>
      <c r="AC79" s="39"/>
      <c r="AD79" s="39"/>
      <c r="AE79" s="39"/>
      <c r="AF79" s="39"/>
      <c r="AG79" s="58"/>
      <c r="AH79" s="35"/>
      <c r="AI79" s="35"/>
      <c r="AJ79" s="35"/>
      <c r="AK79" s="35"/>
      <c r="AL79" s="58"/>
      <c r="AM79" s="35"/>
      <c r="AN79" s="35"/>
      <c r="AO79" s="35"/>
      <c r="AP79" s="35"/>
      <c r="AQ79" s="35"/>
      <c r="AR79" s="35"/>
      <c r="AS79" s="35"/>
      <c r="AT79" s="35">
        <v>1</v>
      </c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 t="str">
        <f t="shared" si="4"/>
        <v>X</v>
      </c>
    </row>
    <row r="80" spans="1:79" s="30" customFormat="1" ht="30.75">
      <c r="A80" s="31">
        <v>15.5</v>
      </c>
      <c r="B80" s="51" t="s">
        <v>106</v>
      </c>
      <c r="C80" s="27" t="s">
        <v>87</v>
      </c>
      <c r="D80" s="28">
        <v>1</v>
      </c>
      <c r="E80" s="29"/>
      <c r="F80" s="57"/>
      <c r="G80" s="32"/>
      <c r="H80" s="33"/>
      <c r="I80" s="33"/>
      <c r="J80" s="33"/>
      <c r="K80" s="33"/>
      <c r="L80" s="33"/>
      <c r="M80" s="34"/>
      <c r="N80" s="35"/>
      <c r="O80" s="35"/>
      <c r="P80" s="35"/>
      <c r="Q80" s="35"/>
      <c r="R80" s="35"/>
      <c r="S80" s="35"/>
      <c r="T80" s="35"/>
      <c r="U80" s="35"/>
      <c r="V80" s="35"/>
      <c r="W80" s="58"/>
      <c r="X80" s="35"/>
      <c r="Y80" s="35"/>
      <c r="Z80" s="35"/>
      <c r="AA80" s="35"/>
      <c r="AB80" s="58"/>
      <c r="AC80" s="39"/>
      <c r="AD80" s="39"/>
      <c r="AE80" s="39"/>
      <c r="AF80" s="39"/>
      <c r="AG80" s="58"/>
      <c r="AH80" s="35"/>
      <c r="AI80" s="35"/>
      <c r="AJ80" s="35"/>
      <c r="AK80" s="35"/>
      <c r="AL80" s="58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>
        <v>1</v>
      </c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 t="str">
        <f t="shared" si="4"/>
        <v>X</v>
      </c>
    </row>
    <row r="81" spans="1:79" s="30" customFormat="1" ht="30.75">
      <c r="A81" s="31">
        <v>15.6</v>
      </c>
      <c r="B81" s="51" t="s">
        <v>124</v>
      </c>
      <c r="C81" s="27" t="s">
        <v>87</v>
      </c>
      <c r="D81" s="28">
        <v>1</v>
      </c>
      <c r="E81" s="29"/>
      <c r="F81" s="57"/>
      <c r="G81" s="32"/>
      <c r="H81" s="33"/>
      <c r="I81" s="33"/>
      <c r="J81" s="33"/>
      <c r="K81" s="33"/>
      <c r="L81" s="33"/>
      <c r="M81" s="34"/>
      <c r="N81" s="35"/>
      <c r="O81" s="35"/>
      <c r="P81" s="35"/>
      <c r="Q81" s="35"/>
      <c r="R81" s="35"/>
      <c r="S81" s="35"/>
      <c r="T81" s="35"/>
      <c r="U81" s="35"/>
      <c r="V81" s="35"/>
      <c r="W81" s="58"/>
      <c r="X81" s="37"/>
      <c r="Y81" s="37"/>
      <c r="Z81" s="37"/>
      <c r="AA81" s="37">
        <v>1</v>
      </c>
      <c r="AB81" s="58"/>
      <c r="AC81" s="37"/>
      <c r="AD81" s="37"/>
      <c r="AE81" s="37"/>
      <c r="AF81" s="37"/>
      <c r="AG81" s="58"/>
      <c r="AH81" s="35"/>
      <c r="AI81" s="35"/>
      <c r="AJ81" s="35"/>
      <c r="AK81" s="35"/>
      <c r="AL81" s="58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 t="str">
        <f t="shared" si="4"/>
        <v>X</v>
      </c>
    </row>
    <row r="82" spans="1:79" s="30" customFormat="1" ht="15.75">
      <c r="A82" s="25">
        <v>16</v>
      </c>
      <c r="B82" s="26" t="s">
        <v>125</v>
      </c>
      <c r="C82" s="25"/>
      <c r="D82" s="25"/>
      <c r="E82" s="29"/>
      <c r="F82" s="57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 t="str">
        <f t="shared" si="4"/>
        <v/>
      </c>
    </row>
    <row r="83" spans="1:79" s="30" customFormat="1" ht="15.75">
      <c r="A83" s="31">
        <v>16.100000000000001</v>
      </c>
      <c r="B83" s="51" t="s">
        <v>79</v>
      </c>
      <c r="C83" s="27" t="s">
        <v>87</v>
      </c>
      <c r="D83" s="28">
        <v>3</v>
      </c>
      <c r="E83" s="29"/>
      <c r="F83" s="57"/>
      <c r="G83" s="32"/>
      <c r="H83" s="33"/>
      <c r="I83" s="33"/>
      <c r="J83" s="33"/>
      <c r="K83" s="33"/>
      <c r="L83" s="33"/>
      <c r="M83" s="34"/>
      <c r="N83" s="35"/>
      <c r="O83" s="35"/>
      <c r="P83" s="35"/>
      <c r="Q83" s="35"/>
      <c r="R83" s="35"/>
      <c r="S83" s="35"/>
      <c r="T83" s="35"/>
      <c r="U83" s="35"/>
      <c r="V83" s="35"/>
      <c r="W83" s="58"/>
      <c r="X83" s="35"/>
      <c r="Y83" s="35"/>
      <c r="Z83" s="35"/>
      <c r="AA83" s="35"/>
      <c r="AB83" s="58"/>
      <c r="AC83" s="39"/>
      <c r="AD83" s="39"/>
      <c r="AE83" s="39"/>
      <c r="AF83" s="39"/>
      <c r="AG83" s="58"/>
      <c r="AH83" s="35"/>
      <c r="AI83" s="35"/>
      <c r="AJ83" s="35"/>
      <c r="AK83" s="35"/>
      <c r="AL83" s="58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>
        <v>3</v>
      </c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 t="str">
        <f t="shared" si="4"/>
        <v>X</v>
      </c>
    </row>
    <row r="84" spans="1:79" s="30" customFormat="1" ht="15.75">
      <c r="A84" s="31">
        <v>16.2</v>
      </c>
      <c r="B84" s="51" t="s">
        <v>82</v>
      </c>
      <c r="C84" s="27" t="s">
        <v>87</v>
      </c>
      <c r="D84" s="28">
        <v>3</v>
      </c>
      <c r="E84" s="29"/>
      <c r="F84" s="57"/>
      <c r="G84" s="32"/>
      <c r="H84" s="32"/>
      <c r="I84" s="32"/>
      <c r="J84" s="32"/>
      <c r="K84" s="32"/>
      <c r="L84" s="33"/>
      <c r="M84" s="34"/>
      <c r="N84" s="35">
        <v>3</v>
      </c>
      <c r="O84" s="35"/>
      <c r="P84" s="35"/>
      <c r="Q84" s="35"/>
      <c r="R84" s="35"/>
      <c r="S84" s="35"/>
      <c r="T84" s="35"/>
      <c r="U84" s="35"/>
      <c r="V84" s="35"/>
      <c r="W84" s="58"/>
      <c r="X84" s="35"/>
      <c r="Y84" s="35"/>
      <c r="Z84" s="35"/>
      <c r="AA84" s="35"/>
      <c r="AB84" s="58"/>
      <c r="AC84" s="39"/>
      <c r="AD84" s="39"/>
      <c r="AE84" s="39"/>
      <c r="AF84" s="39"/>
      <c r="AG84" s="58"/>
      <c r="AH84" s="35"/>
      <c r="AI84" s="35"/>
      <c r="AJ84" s="35"/>
      <c r="AK84" s="35"/>
      <c r="AL84" s="58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 t="str">
        <f t="shared" si="4"/>
        <v>X</v>
      </c>
    </row>
    <row r="85" spans="1:79" s="30" customFormat="1" ht="15.75">
      <c r="A85" s="31">
        <v>16.3</v>
      </c>
      <c r="B85" s="51" t="s">
        <v>126</v>
      </c>
      <c r="C85" s="27" t="s">
        <v>87</v>
      </c>
      <c r="D85" s="28">
        <v>3</v>
      </c>
      <c r="E85" s="29"/>
      <c r="F85" s="57"/>
      <c r="G85" s="32"/>
      <c r="H85" s="33"/>
      <c r="I85" s="33"/>
      <c r="J85" s="33"/>
      <c r="K85" s="33"/>
      <c r="L85" s="33"/>
      <c r="M85" s="34"/>
      <c r="N85" s="35"/>
      <c r="O85" s="35"/>
      <c r="P85" s="35"/>
      <c r="Q85" s="35"/>
      <c r="R85" s="35"/>
      <c r="S85" s="35"/>
      <c r="T85" s="35"/>
      <c r="U85" s="35"/>
      <c r="V85" s="35"/>
      <c r="W85" s="58"/>
      <c r="X85" s="35"/>
      <c r="Y85" s="35"/>
      <c r="Z85" s="35"/>
      <c r="AA85" s="35"/>
      <c r="AB85" s="58"/>
      <c r="AC85" s="39"/>
      <c r="AD85" s="39"/>
      <c r="AE85" s="39"/>
      <c r="AF85" s="39"/>
      <c r="AG85" s="58"/>
      <c r="AH85" s="35"/>
      <c r="AI85" s="35"/>
      <c r="AJ85" s="35"/>
      <c r="AK85" s="35"/>
      <c r="AL85" s="58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>
        <v>3</v>
      </c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 t="str">
        <f t="shared" si="4"/>
        <v>X</v>
      </c>
    </row>
    <row r="86" spans="1:79" s="30" customFormat="1" ht="15.75">
      <c r="A86" s="31">
        <v>16.399999999999999</v>
      </c>
      <c r="B86" s="51" t="s">
        <v>127</v>
      </c>
      <c r="C86" s="27" t="s">
        <v>87</v>
      </c>
      <c r="D86" s="28">
        <v>3</v>
      </c>
      <c r="E86" s="29"/>
      <c r="F86" s="57"/>
      <c r="G86" s="32"/>
      <c r="H86" s="33"/>
      <c r="I86" s="33"/>
      <c r="J86" s="33"/>
      <c r="K86" s="33"/>
      <c r="L86" s="33"/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58"/>
      <c r="X86" s="35"/>
      <c r="Y86" s="35"/>
      <c r="Z86" s="35"/>
      <c r="AA86" s="35"/>
      <c r="AB86" s="58"/>
      <c r="AC86" s="39"/>
      <c r="AD86" s="39"/>
      <c r="AE86" s="39"/>
      <c r="AF86" s="39"/>
      <c r="AG86" s="58"/>
      <c r="AH86" s="35">
        <v>3</v>
      </c>
      <c r="AI86" s="35"/>
      <c r="AJ86" s="35"/>
      <c r="AK86" s="35"/>
      <c r="AL86" s="58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 t="str">
        <f t="shared" si="4"/>
        <v>X</v>
      </c>
    </row>
    <row r="87" spans="1:79" s="30" customFormat="1" ht="30.75">
      <c r="A87" s="31">
        <v>16.5</v>
      </c>
      <c r="B87" s="51" t="s">
        <v>106</v>
      </c>
      <c r="C87" s="27" t="s">
        <v>87</v>
      </c>
      <c r="D87" s="28">
        <v>3</v>
      </c>
      <c r="E87" s="29"/>
      <c r="F87" s="57"/>
      <c r="G87" s="32"/>
      <c r="H87" s="33"/>
      <c r="I87" s="33"/>
      <c r="J87" s="33"/>
      <c r="K87" s="33"/>
      <c r="L87" s="33"/>
      <c r="M87" s="34"/>
      <c r="N87" s="35"/>
      <c r="O87" s="35"/>
      <c r="P87" s="35"/>
      <c r="Q87" s="35"/>
      <c r="R87" s="35"/>
      <c r="S87" s="35"/>
      <c r="T87" s="35"/>
      <c r="U87" s="35"/>
      <c r="V87" s="35"/>
      <c r="W87" s="58"/>
      <c r="X87" s="35"/>
      <c r="Y87" s="35"/>
      <c r="Z87" s="35"/>
      <c r="AA87" s="35"/>
      <c r="AB87" s="58"/>
      <c r="AC87" s="39"/>
      <c r="AD87" s="39"/>
      <c r="AE87" s="39"/>
      <c r="AF87" s="39"/>
      <c r="AG87" s="58"/>
      <c r="AH87" s="35"/>
      <c r="AI87" s="35"/>
      <c r="AJ87" s="35"/>
      <c r="AK87" s="35"/>
      <c r="AL87" s="58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>
        <v>3</v>
      </c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 t="str">
        <f t="shared" si="4"/>
        <v>X</v>
      </c>
    </row>
    <row r="88" spans="1:79" s="30" customFormat="1" ht="30.75">
      <c r="A88" s="31">
        <v>16.600000000000001</v>
      </c>
      <c r="B88" s="51" t="s">
        <v>115</v>
      </c>
      <c r="C88" s="27" t="s">
        <v>87</v>
      </c>
      <c r="D88" s="28">
        <v>3</v>
      </c>
      <c r="E88" s="29"/>
      <c r="F88" s="57"/>
      <c r="G88" s="32"/>
      <c r="H88" s="33"/>
      <c r="I88" s="33"/>
      <c r="J88" s="33"/>
      <c r="K88" s="33"/>
      <c r="L88" s="33"/>
      <c r="M88" s="34"/>
      <c r="N88" s="35"/>
      <c r="O88" s="35"/>
      <c r="P88" s="35"/>
      <c r="Q88" s="35"/>
      <c r="R88" s="35"/>
      <c r="S88" s="35"/>
      <c r="T88" s="35"/>
      <c r="U88" s="35"/>
      <c r="V88" s="35"/>
      <c r="W88" s="58"/>
      <c r="X88" s="37"/>
      <c r="Y88" s="37"/>
      <c r="Z88" s="37">
        <v>3</v>
      </c>
      <c r="AA88" s="37"/>
      <c r="AB88" s="58"/>
      <c r="AC88" s="37"/>
      <c r="AD88" s="37"/>
      <c r="AE88" s="37"/>
      <c r="AF88" s="37"/>
      <c r="AG88" s="58"/>
      <c r="AH88" s="35"/>
      <c r="AI88" s="35"/>
      <c r="AJ88" s="35"/>
      <c r="AK88" s="35"/>
      <c r="AL88" s="58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 t="str">
        <f t="shared" si="4"/>
        <v>X</v>
      </c>
    </row>
    <row r="89" spans="1:79" s="30" customFormat="1" ht="15.75">
      <c r="A89" s="31">
        <v>16.7</v>
      </c>
      <c r="B89" s="51" t="s">
        <v>95</v>
      </c>
      <c r="C89" s="27" t="s">
        <v>87</v>
      </c>
      <c r="D89" s="28">
        <v>3</v>
      </c>
      <c r="E89" s="29"/>
      <c r="F89" s="57"/>
      <c r="G89" s="32"/>
      <c r="H89" s="33"/>
      <c r="I89" s="33"/>
      <c r="J89" s="33"/>
      <c r="K89" s="33"/>
      <c r="L89" s="33"/>
      <c r="M89" s="34"/>
      <c r="N89" s="35"/>
      <c r="O89" s="35"/>
      <c r="P89" s="35"/>
      <c r="Q89" s="35"/>
      <c r="R89" s="35"/>
      <c r="S89" s="35"/>
      <c r="T89" s="35"/>
      <c r="U89" s="35"/>
      <c r="V89" s="35"/>
      <c r="W89" s="58"/>
      <c r="X89" s="35"/>
      <c r="Y89" s="35"/>
      <c r="Z89" s="35"/>
      <c r="AA89" s="35"/>
      <c r="AB89" s="58"/>
      <c r="AC89" s="39"/>
      <c r="AD89" s="39"/>
      <c r="AE89" s="39"/>
      <c r="AF89" s="39"/>
      <c r="AG89" s="58"/>
      <c r="AH89" s="35"/>
      <c r="AI89" s="35"/>
      <c r="AJ89" s="35"/>
      <c r="AK89" s="35"/>
      <c r="AL89" s="58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>
        <v>3</v>
      </c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 t="str">
        <f t="shared" si="4"/>
        <v>X</v>
      </c>
    </row>
    <row r="90" spans="1:79" s="30" customFormat="1" ht="15.75">
      <c r="A90" s="31">
        <v>16.8</v>
      </c>
      <c r="B90" s="51" t="s">
        <v>96</v>
      </c>
      <c r="C90" s="27" t="s">
        <v>2</v>
      </c>
      <c r="D90" s="28">
        <v>3</v>
      </c>
      <c r="E90" s="29"/>
      <c r="F90" s="57"/>
      <c r="G90" s="32"/>
      <c r="H90" s="33"/>
      <c r="I90" s="33"/>
      <c r="J90" s="33"/>
      <c r="K90" s="33"/>
      <c r="L90" s="33"/>
      <c r="M90" s="34"/>
      <c r="N90" s="35"/>
      <c r="O90" s="35"/>
      <c r="P90" s="35"/>
      <c r="Q90" s="35"/>
      <c r="R90" s="35"/>
      <c r="S90" s="35"/>
      <c r="T90" s="35"/>
      <c r="U90" s="35"/>
      <c r="V90" s="35"/>
      <c r="W90" s="58"/>
      <c r="X90" s="35"/>
      <c r="Y90" s="35"/>
      <c r="Z90" s="35"/>
      <c r="AA90" s="35"/>
      <c r="AB90" s="58"/>
      <c r="AC90" s="39"/>
      <c r="AD90" s="39"/>
      <c r="AE90" s="39"/>
      <c r="AF90" s="39"/>
      <c r="AG90" s="58"/>
      <c r="AH90" s="35"/>
      <c r="AI90" s="35"/>
      <c r="AJ90" s="35"/>
      <c r="AK90" s="35"/>
      <c r="AL90" s="58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>
        <v>3</v>
      </c>
      <c r="BS90" s="35"/>
      <c r="BT90" s="35"/>
      <c r="BU90" s="35"/>
      <c r="BV90" s="35"/>
      <c r="BW90" s="35"/>
      <c r="BX90" s="35"/>
      <c r="BY90" s="35"/>
      <c r="BZ90" s="35"/>
      <c r="CA90" s="35" t="str">
        <f t="shared" si="4"/>
        <v>X</v>
      </c>
    </row>
    <row r="91" spans="1:79" s="30" customFormat="1" ht="15.75">
      <c r="A91" s="25">
        <v>17</v>
      </c>
      <c r="B91" s="26" t="s">
        <v>128</v>
      </c>
      <c r="C91" s="25"/>
      <c r="D91" s="25"/>
      <c r="E91" s="29"/>
      <c r="F91" s="57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 t="str">
        <f t="shared" si="4"/>
        <v/>
      </c>
    </row>
    <row r="92" spans="1:79" s="30" customFormat="1" ht="15.75">
      <c r="A92" s="31">
        <v>17.100000000000001</v>
      </c>
      <c r="B92" s="51" t="s">
        <v>79</v>
      </c>
      <c r="C92" s="27" t="s">
        <v>87</v>
      </c>
      <c r="D92" s="28">
        <v>14</v>
      </c>
      <c r="E92" s="29"/>
      <c r="F92" s="57"/>
      <c r="G92" s="32"/>
      <c r="H92" s="33"/>
      <c r="I92" s="33"/>
      <c r="J92" s="33"/>
      <c r="K92" s="33"/>
      <c r="L92" s="33"/>
      <c r="M92" s="34"/>
      <c r="N92" s="35"/>
      <c r="O92" s="35"/>
      <c r="P92" s="35"/>
      <c r="Q92" s="35"/>
      <c r="R92" s="35"/>
      <c r="S92" s="35"/>
      <c r="T92" s="35"/>
      <c r="U92" s="35"/>
      <c r="V92" s="35"/>
      <c r="W92" s="58"/>
      <c r="X92" s="35"/>
      <c r="Y92" s="35"/>
      <c r="Z92" s="35"/>
      <c r="AA92" s="35"/>
      <c r="AB92" s="58"/>
      <c r="AC92" s="39"/>
      <c r="AD92" s="39"/>
      <c r="AE92" s="39"/>
      <c r="AF92" s="39"/>
      <c r="AG92" s="58"/>
      <c r="AH92" s="35"/>
      <c r="AI92" s="35"/>
      <c r="AJ92" s="35"/>
      <c r="AK92" s="35"/>
      <c r="AL92" s="58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>
        <v>14</v>
      </c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 t="str">
        <f t="shared" si="4"/>
        <v>X</v>
      </c>
    </row>
    <row r="93" spans="1:79" s="30" customFormat="1" ht="15.75">
      <c r="A93" s="31">
        <v>17.2</v>
      </c>
      <c r="B93" s="51" t="s">
        <v>102</v>
      </c>
      <c r="C93" s="27" t="s">
        <v>87</v>
      </c>
      <c r="D93" s="28">
        <v>14</v>
      </c>
      <c r="E93" s="29"/>
      <c r="F93" s="57"/>
      <c r="G93" s="32"/>
      <c r="H93" s="32"/>
      <c r="I93" s="32">
        <v>14</v>
      </c>
      <c r="J93" s="32"/>
      <c r="K93" s="32"/>
      <c r="L93" s="33"/>
      <c r="M93" s="34"/>
      <c r="N93" s="35"/>
      <c r="O93" s="35"/>
      <c r="P93" s="35"/>
      <c r="Q93" s="35"/>
      <c r="R93" s="35"/>
      <c r="S93" s="35"/>
      <c r="T93" s="35"/>
      <c r="U93" s="35"/>
      <c r="V93" s="35"/>
      <c r="W93" s="58"/>
      <c r="X93" s="35"/>
      <c r="Y93" s="35"/>
      <c r="Z93" s="35"/>
      <c r="AA93" s="35"/>
      <c r="AB93" s="58"/>
      <c r="AC93" s="39"/>
      <c r="AD93" s="39"/>
      <c r="AE93" s="39"/>
      <c r="AF93" s="39"/>
      <c r="AG93" s="58"/>
      <c r="AH93" s="35"/>
      <c r="AI93" s="35"/>
      <c r="AJ93" s="35"/>
      <c r="AK93" s="35"/>
      <c r="AL93" s="58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 t="str">
        <f t="shared" si="4"/>
        <v>X</v>
      </c>
    </row>
    <row r="94" spans="1:79" s="30" customFormat="1" ht="15.75">
      <c r="A94" s="31">
        <v>17.3</v>
      </c>
      <c r="B94" s="51" t="s">
        <v>126</v>
      </c>
      <c r="C94" s="27" t="s">
        <v>87</v>
      </c>
      <c r="D94" s="28">
        <v>14</v>
      </c>
      <c r="E94" s="29"/>
      <c r="F94" s="57"/>
      <c r="G94" s="32"/>
      <c r="H94" s="33"/>
      <c r="I94" s="33"/>
      <c r="J94" s="33"/>
      <c r="K94" s="33"/>
      <c r="L94" s="33"/>
      <c r="M94" s="34"/>
      <c r="N94" s="35"/>
      <c r="O94" s="35"/>
      <c r="P94" s="35"/>
      <c r="Q94" s="35"/>
      <c r="R94" s="35"/>
      <c r="S94" s="35"/>
      <c r="T94" s="35"/>
      <c r="U94" s="35"/>
      <c r="V94" s="35"/>
      <c r="W94" s="58"/>
      <c r="X94" s="35"/>
      <c r="Y94" s="35"/>
      <c r="Z94" s="35"/>
      <c r="AA94" s="35"/>
      <c r="AB94" s="58"/>
      <c r="AC94" s="39"/>
      <c r="AD94" s="39"/>
      <c r="AE94" s="39"/>
      <c r="AF94" s="39"/>
      <c r="AG94" s="58"/>
      <c r="AH94" s="35"/>
      <c r="AI94" s="35"/>
      <c r="AJ94" s="35"/>
      <c r="AK94" s="35"/>
      <c r="AL94" s="58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>
        <v>14</v>
      </c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 t="str">
        <f t="shared" si="4"/>
        <v>X</v>
      </c>
    </row>
    <row r="95" spans="1:79" s="30" customFormat="1" ht="15.75">
      <c r="A95" s="31">
        <v>17.399999999999999</v>
      </c>
      <c r="B95" s="51" t="s">
        <v>127</v>
      </c>
      <c r="C95" s="27" t="s">
        <v>87</v>
      </c>
      <c r="D95" s="28">
        <v>14</v>
      </c>
      <c r="E95" s="29"/>
      <c r="F95" s="57"/>
      <c r="G95" s="32"/>
      <c r="H95" s="33"/>
      <c r="I95" s="33"/>
      <c r="J95" s="33"/>
      <c r="K95" s="33"/>
      <c r="L95" s="33"/>
      <c r="M95" s="34"/>
      <c r="N95" s="35"/>
      <c r="O95" s="35"/>
      <c r="P95" s="35"/>
      <c r="Q95" s="35"/>
      <c r="R95" s="35"/>
      <c r="S95" s="35"/>
      <c r="T95" s="35"/>
      <c r="U95" s="35"/>
      <c r="V95" s="35"/>
      <c r="W95" s="58"/>
      <c r="X95" s="35"/>
      <c r="Y95" s="35"/>
      <c r="Z95" s="35"/>
      <c r="AA95" s="35"/>
      <c r="AB95" s="58"/>
      <c r="AC95" s="39"/>
      <c r="AD95" s="39"/>
      <c r="AE95" s="39"/>
      <c r="AF95" s="39"/>
      <c r="AG95" s="58"/>
      <c r="AH95" s="35">
        <v>14</v>
      </c>
      <c r="AI95" s="35"/>
      <c r="AJ95" s="35"/>
      <c r="AK95" s="35"/>
      <c r="AL95" s="58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 t="str">
        <f t="shared" si="4"/>
        <v>X</v>
      </c>
    </row>
    <row r="96" spans="1:79" s="30" customFormat="1" ht="30.75">
      <c r="A96" s="31">
        <v>17.5</v>
      </c>
      <c r="B96" s="51" t="s">
        <v>106</v>
      </c>
      <c r="C96" s="27" t="s">
        <v>87</v>
      </c>
      <c r="D96" s="28">
        <v>14</v>
      </c>
      <c r="E96" s="29"/>
      <c r="F96" s="57"/>
      <c r="G96" s="32"/>
      <c r="H96" s="33"/>
      <c r="I96" s="33"/>
      <c r="J96" s="33"/>
      <c r="K96" s="33"/>
      <c r="L96" s="33"/>
      <c r="M96" s="34"/>
      <c r="N96" s="35"/>
      <c r="O96" s="35"/>
      <c r="P96" s="35"/>
      <c r="Q96" s="35"/>
      <c r="R96" s="35"/>
      <c r="S96" s="35"/>
      <c r="T96" s="35"/>
      <c r="U96" s="35"/>
      <c r="V96" s="35"/>
      <c r="W96" s="58"/>
      <c r="X96" s="35"/>
      <c r="Y96" s="35"/>
      <c r="Z96" s="35"/>
      <c r="AA96" s="35"/>
      <c r="AB96" s="58"/>
      <c r="AC96" s="39"/>
      <c r="AD96" s="39"/>
      <c r="AE96" s="39"/>
      <c r="AF96" s="39"/>
      <c r="AG96" s="58"/>
      <c r="AH96" s="35"/>
      <c r="AI96" s="35"/>
      <c r="AJ96" s="35"/>
      <c r="AK96" s="35"/>
      <c r="AL96" s="58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>
        <v>14</v>
      </c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 t="str">
        <f t="shared" si="4"/>
        <v>X</v>
      </c>
    </row>
    <row r="97" spans="1:79" s="30" customFormat="1" ht="30.75">
      <c r="A97" s="31">
        <v>17.600000000000001</v>
      </c>
      <c r="B97" s="51" t="s">
        <v>129</v>
      </c>
      <c r="C97" s="27" t="s">
        <v>87</v>
      </c>
      <c r="D97" s="28">
        <v>14</v>
      </c>
      <c r="E97" s="29"/>
      <c r="F97" s="57"/>
      <c r="G97" s="32"/>
      <c r="H97" s="33"/>
      <c r="I97" s="33"/>
      <c r="J97" s="33"/>
      <c r="K97" s="33"/>
      <c r="L97" s="33"/>
      <c r="M97" s="34"/>
      <c r="N97" s="35"/>
      <c r="O97" s="35"/>
      <c r="P97" s="35"/>
      <c r="Q97" s="35"/>
      <c r="R97" s="35"/>
      <c r="S97" s="35"/>
      <c r="T97" s="35"/>
      <c r="U97" s="35"/>
      <c r="V97" s="35"/>
      <c r="W97" s="58"/>
      <c r="X97" s="37"/>
      <c r="Y97" s="37"/>
      <c r="Z97" s="37">
        <v>14</v>
      </c>
      <c r="AA97" s="37"/>
      <c r="AB97" s="58"/>
      <c r="AC97" s="37"/>
      <c r="AD97" s="37"/>
      <c r="AE97" s="37"/>
      <c r="AF97" s="37"/>
      <c r="AG97" s="58"/>
      <c r="AH97" s="35"/>
      <c r="AI97" s="35"/>
      <c r="AJ97" s="35"/>
      <c r="AK97" s="35"/>
      <c r="AL97" s="58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 t="str">
        <f t="shared" si="4"/>
        <v>X</v>
      </c>
    </row>
    <row r="98" spans="1:79" s="30" customFormat="1" ht="15.75">
      <c r="A98" s="31">
        <v>17.7</v>
      </c>
      <c r="B98" s="51" t="s">
        <v>95</v>
      </c>
      <c r="C98" s="27" t="s">
        <v>87</v>
      </c>
      <c r="D98" s="28">
        <v>14</v>
      </c>
      <c r="E98" s="29"/>
      <c r="F98" s="57"/>
      <c r="G98" s="32"/>
      <c r="H98" s="33"/>
      <c r="I98" s="33"/>
      <c r="J98" s="33"/>
      <c r="K98" s="33"/>
      <c r="L98" s="33"/>
      <c r="M98" s="34"/>
      <c r="N98" s="35"/>
      <c r="O98" s="35"/>
      <c r="P98" s="35"/>
      <c r="Q98" s="35"/>
      <c r="R98" s="35"/>
      <c r="S98" s="35"/>
      <c r="T98" s="35"/>
      <c r="U98" s="35"/>
      <c r="V98" s="35"/>
      <c r="W98" s="58"/>
      <c r="X98" s="35"/>
      <c r="Y98" s="35"/>
      <c r="Z98" s="35"/>
      <c r="AA98" s="35"/>
      <c r="AB98" s="58"/>
      <c r="AC98" s="39"/>
      <c r="AD98" s="39"/>
      <c r="AE98" s="39"/>
      <c r="AF98" s="39"/>
      <c r="AG98" s="58"/>
      <c r="AH98" s="35"/>
      <c r="AI98" s="35"/>
      <c r="AJ98" s="35"/>
      <c r="AK98" s="35"/>
      <c r="AL98" s="58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>
        <v>14</v>
      </c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 t="str">
        <f t="shared" si="4"/>
        <v>X</v>
      </c>
    </row>
    <row r="99" spans="1:79" s="30" customFormat="1" ht="15.75">
      <c r="A99" s="31">
        <v>17.8</v>
      </c>
      <c r="B99" s="51" t="s">
        <v>96</v>
      </c>
      <c r="C99" s="27" t="s">
        <v>2</v>
      </c>
      <c r="D99" s="28">
        <v>16</v>
      </c>
      <c r="E99" s="29"/>
      <c r="F99" s="57"/>
      <c r="G99" s="32"/>
      <c r="H99" s="33"/>
      <c r="I99" s="33"/>
      <c r="J99" s="33"/>
      <c r="K99" s="33"/>
      <c r="L99" s="33"/>
      <c r="M99" s="34"/>
      <c r="N99" s="35"/>
      <c r="O99" s="35"/>
      <c r="P99" s="35"/>
      <c r="Q99" s="35"/>
      <c r="R99" s="35"/>
      <c r="S99" s="35"/>
      <c r="T99" s="35"/>
      <c r="U99" s="35"/>
      <c r="V99" s="35"/>
      <c r="W99" s="58"/>
      <c r="X99" s="35"/>
      <c r="Y99" s="35"/>
      <c r="Z99" s="35"/>
      <c r="AA99" s="35"/>
      <c r="AB99" s="58"/>
      <c r="AC99" s="39"/>
      <c r="AD99" s="39"/>
      <c r="AE99" s="39"/>
      <c r="AF99" s="39"/>
      <c r="AG99" s="58"/>
      <c r="AH99" s="35"/>
      <c r="AI99" s="35"/>
      <c r="AJ99" s="35"/>
      <c r="AK99" s="35"/>
      <c r="AL99" s="58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>
        <v>16</v>
      </c>
      <c r="BS99" s="35"/>
      <c r="BT99" s="35"/>
      <c r="BU99" s="35"/>
      <c r="BV99" s="35"/>
      <c r="BW99" s="35"/>
      <c r="BX99" s="35"/>
      <c r="BY99" s="35"/>
      <c r="BZ99" s="35"/>
      <c r="CA99" s="35" t="str">
        <f t="shared" si="4"/>
        <v>X</v>
      </c>
    </row>
    <row r="100" spans="1:79" s="30" customFormat="1" ht="15.75">
      <c r="A100" s="31">
        <v>17.899999999999999</v>
      </c>
      <c r="B100" s="51" t="s">
        <v>130</v>
      </c>
      <c r="C100" s="27" t="s">
        <v>131</v>
      </c>
      <c r="D100" s="28">
        <v>4</v>
      </c>
      <c r="E100" s="29"/>
      <c r="F100" s="57"/>
      <c r="G100" s="32"/>
      <c r="H100" s="33"/>
      <c r="I100" s="33"/>
      <c r="J100" s="33"/>
      <c r="K100" s="33"/>
      <c r="L100" s="33"/>
      <c r="M100" s="34"/>
      <c r="N100" s="35"/>
      <c r="O100" s="35"/>
      <c r="P100" s="35"/>
      <c r="Q100" s="35"/>
      <c r="R100" s="35"/>
      <c r="S100" s="35"/>
      <c r="T100" s="35"/>
      <c r="U100" s="35"/>
      <c r="V100" s="35"/>
      <c r="W100" s="58"/>
      <c r="X100" s="35"/>
      <c r="Y100" s="35"/>
      <c r="Z100" s="35"/>
      <c r="AA100" s="35"/>
      <c r="AB100" s="58"/>
      <c r="AC100" s="39"/>
      <c r="AD100" s="39"/>
      <c r="AE100" s="39"/>
      <c r="AF100" s="39"/>
      <c r="AG100" s="58"/>
      <c r="AH100" s="35"/>
      <c r="AI100" s="35"/>
      <c r="AJ100" s="35"/>
      <c r="AK100" s="35"/>
      <c r="AL100" s="58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>
        <v>4</v>
      </c>
      <c r="BU100" s="35"/>
      <c r="BV100" s="35"/>
      <c r="BW100" s="35"/>
      <c r="BX100" s="35"/>
      <c r="BY100" s="35"/>
      <c r="BZ100" s="35"/>
      <c r="CA100" s="35" t="str">
        <f t="shared" si="4"/>
        <v>X</v>
      </c>
    </row>
    <row r="101" spans="1:79" s="30" customFormat="1" ht="15.75">
      <c r="A101" s="31">
        <v>17.91</v>
      </c>
      <c r="B101" s="51" t="s">
        <v>132</v>
      </c>
      <c r="C101" s="27" t="s">
        <v>131</v>
      </c>
      <c r="D101" s="28">
        <v>6</v>
      </c>
      <c r="E101" s="29"/>
      <c r="F101" s="57"/>
      <c r="G101" s="32"/>
      <c r="H101" s="33"/>
      <c r="I101" s="33"/>
      <c r="J101" s="33"/>
      <c r="K101" s="33"/>
      <c r="L101" s="33"/>
      <c r="M101" s="34"/>
      <c r="N101" s="35"/>
      <c r="O101" s="35"/>
      <c r="P101" s="35"/>
      <c r="Q101" s="35"/>
      <c r="R101" s="35"/>
      <c r="S101" s="35"/>
      <c r="T101" s="35"/>
      <c r="U101" s="35"/>
      <c r="V101" s="35"/>
      <c r="W101" s="58"/>
      <c r="X101" s="35"/>
      <c r="Y101" s="35"/>
      <c r="Z101" s="35"/>
      <c r="AA101" s="35"/>
      <c r="AB101" s="58"/>
      <c r="AC101" s="39"/>
      <c r="AD101" s="39"/>
      <c r="AE101" s="39"/>
      <c r="AF101" s="39"/>
      <c r="AG101" s="58"/>
      <c r="AH101" s="35"/>
      <c r="AI101" s="35"/>
      <c r="AJ101" s="35"/>
      <c r="AK101" s="35"/>
      <c r="AL101" s="58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>
        <v>6</v>
      </c>
      <c r="BX101" s="35"/>
      <c r="BY101" s="35"/>
      <c r="BZ101" s="35"/>
      <c r="CA101" s="35" t="str">
        <f t="shared" si="4"/>
        <v>X</v>
      </c>
    </row>
    <row r="102" spans="1:79" s="30" customFormat="1" ht="15.75">
      <c r="A102" s="31">
        <v>17.920000000000002</v>
      </c>
      <c r="B102" s="51" t="s">
        <v>133</v>
      </c>
      <c r="C102" s="27" t="s">
        <v>131</v>
      </c>
      <c r="D102" s="28">
        <v>6</v>
      </c>
      <c r="E102" s="29"/>
      <c r="F102" s="57"/>
      <c r="G102" s="32"/>
      <c r="H102" s="33"/>
      <c r="I102" s="33"/>
      <c r="J102" s="33"/>
      <c r="K102" s="33"/>
      <c r="L102" s="33"/>
      <c r="M102" s="34"/>
      <c r="N102" s="35"/>
      <c r="O102" s="35"/>
      <c r="P102" s="35"/>
      <c r="Q102" s="35"/>
      <c r="R102" s="35"/>
      <c r="S102" s="35"/>
      <c r="T102" s="35"/>
      <c r="U102" s="35"/>
      <c r="V102" s="35"/>
      <c r="W102" s="58"/>
      <c r="X102" s="35"/>
      <c r="Y102" s="35"/>
      <c r="Z102" s="35"/>
      <c r="AA102" s="35"/>
      <c r="AB102" s="58"/>
      <c r="AC102" s="39"/>
      <c r="AD102" s="39"/>
      <c r="AE102" s="39"/>
      <c r="AF102" s="39"/>
      <c r="AG102" s="58"/>
      <c r="AH102" s="35"/>
      <c r="AI102" s="35"/>
      <c r="AJ102" s="35"/>
      <c r="AK102" s="35"/>
      <c r="AL102" s="58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>
        <v>6</v>
      </c>
      <c r="BY102" s="35"/>
      <c r="BZ102" s="35"/>
      <c r="CA102" s="35" t="str">
        <f t="shared" si="4"/>
        <v>X</v>
      </c>
    </row>
    <row r="103" spans="1:79" s="30" customFormat="1" ht="15.75">
      <c r="A103" s="31">
        <v>17.93</v>
      </c>
      <c r="B103" s="51" t="s">
        <v>94</v>
      </c>
      <c r="C103" s="27" t="s">
        <v>87</v>
      </c>
      <c r="D103" s="28">
        <v>2</v>
      </c>
      <c r="E103" s="29"/>
      <c r="F103" s="57"/>
      <c r="G103" s="32"/>
      <c r="H103" s="33"/>
      <c r="I103" s="33"/>
      <c r="J103" s="33"/>
      <c r="K103" s="33"/>
      <c r="L103" s="33"/>
      <c r="M103" s="34"/>
      <c r="N103" s="35"/>
      <c r="O103" s="35"/>
      <c r="P103" s="35"/>
      <c r="Q103" s="35"/>
      <c r="R103" s="35"/>
      <c r="S103" s="35"/>
      <c r="T103" s="35"/>
      <c r="U103" s="35"/>
      <c r="V103" s="35"/>
      <c r="W103" s="58"/>
      <c r="X103" s="35"/>
      <c r="Y103" s="35"/>
      <c r="Z103" s="35"/>
      <c r="AA103" s="35"/>
      <c r="AB103" s="58"/>
      <c r="AC103" s="39"/>
      <c r="AD103" s="39"/>
      <c r="AE103" s="39"/>
      <c r="AF103" s="39"/>
      <c r="AG103" s="58"/>
      <c r="AH103" s="35"/>
      <c r="AI103" s="35"/>
      <c r="AJ103" s="35"/>
      <c r="AK103" s="35"/>
      <c r="AL103" s="58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>
        <v>2</v>
      </c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 t="str">
        <f t="shared" si="4"/>
        <v>X</v>
      </c>
    </row>
    <row r="104" spans="1:79" s="30" customFormat="1" ht="15.75">
      <c r="A104" s="31">
        <v>17.940000000000001</v>
      </c>
      <c r="B104" s="51" t="s">
        <v>134</v>
      </c>
      <c r="C104" s="27" t="s">
        <v>87</v>
      </c>
      <c r="D104" s="28">
        <v>4</v>
      </c>
      <c r="E104" s="29"/>
      <c r="F104" s="57"/>
      <c r="G104" s="32"/>
      <c r="H104" s="33"/>
      <c r="I104" s="33"/>
      <c r="J104" s="33"/>
      <c r="K104" s="33"/>
      <c r="L104" s="33"/>
      <c r="M104" s="34"/>
      <c r="N104" s="35"/>
      <c r="O104" s="35"/>
      <c r="P104" s="35"/>
      <c r="Q104" s="35"/>
      <c r="R104" s="35"/>
      <c r="S104" s="35"/>
      <c r="T104" s="35"/>
      <c r="U104" s="35"/>
      <c r="V104" s="35"/>
      <c r="W104" s="58"/>
      <c r="X104" s="35"/>
      <c r="Y104" s="35"/>
      <c r="Z104" s="35"/>
      <c r="AA104" s="35"/>
      <c r="AB104" s="58"/>
      <c r="AC104" s="39"/>
      <c r="AD104" s="39"/>
      <c r="AE104" s="39"/>
      <c r="AF104" s="39"/>
      <c r="AG104" s="58"/>
      <c r="AH104" s="35"/>
      <c r="AI104" s="35"/>
      <c r="AJ104" s="35"/>
      <c r="AK104" s="35"/>
      <c r="AL104" s="58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>
        <v>4</v>
      </c>
      <c r="BZ104" s="35"/>
      <c r="CA104" s="35" t="str">
        <f t="shared" si="4"/>
        <v>X</v>
      </c>
    </row>
    <row r="105" spans="1:79" s="30" customFormat="1" ht="15.75">
      <c r="A105" s="25">
        <v>18</v>
      </c>
      <c r="B105" s="26" t="s">
        <v>135</v>
      </c>
      <c r="C105" s="25"/>
      <c r="D105" s="25"/>
      <c r="E105" s="29"/>
      <c r="F105" s="57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 t="str">
        <f t="shared" si="4"/>
        <v/>
      </c>
    </row>
    <row r="106" spans="1:79" s="30" customFormat="1" ht="15.75">
      <c r="A106" s="31">
        <v>18.100000000000001</v>
      </c>
      <c r="B106" s="51" t="s">
        <v>89</v>
      </c>
      <c r="C106" s="27" t="s">
        <v>87</v>
      </c>
      <c r="D106" s="28">
        <v>7</v>
      </c>
      <c r="E106" s="29"/>
      <c r="F106" s="57"/>
      <c r="G106" s="32"/>
      <c r="H106" s="33"/>
      <c r="I106" s="33"/>
      <c r="J106" s="33"/>
      <c r="K106" s="33"/>
      <c r="L106" s="33"/>
      <c r="M106" s="34"/>
      <c r="N106" s="35"/>
      <c r="O106" s="35"/>
      <c r="P106" s="35"/>
      <c r="Q106" s="35"/>
      <c r="R106" s="35"/>
      <c r="S106" s="35"/>
      <c r="T106" s="35"/>
      <c r="U106" s="35"/>
      <c r="V106" s="35"/>
      <c r="W106" s="58"/>
      <c r="X106" s="35"/>
      <c r="Y106" s="35"/>
      <c r="Z106" s="35"/>
      <c r="AA106" s="35"/>
      <c r="AB106" s="58"/>
      <c r="AC106" s="39"/>
      <c r="AD106" s="39"/>
      <c r="AE106" s="39"/>
      <c r="AF106" s="39"/>
      <c r="AG106" s="58"/>
      <c r="AH106" s="35"/>
      <c r="AI106" s="35"/>
      <c r="AJ106" s="35"/>
      <c r="AK106" s="35"/>
      <c r="AL106" s="58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>
        <v>7</v>
      </c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 t="str">
        <f t="shared" si="4"/>
        <v>X</v>
      </c>
    </row>
    <row r="107" spans="1:79" s="30" customFormat="1" ht="15.75">
      <c r="A107" s="31">
        <v>18.2</v>
      </c>
      <c r="B107" s="51" t="s">
        <v>80</v>
      </c>
      <c r="C107" s="27" t="s">
        <v>87</v>
      </c>
      <c r="D107" s="28">
        <v>7</v>
      </c>
      <c r="E107" s="29"/>
      <c r="F107" s="57"/>
      <c r="G107" s="32"/>
      <c r="H107" s="32"/>
      <c r="I107" s="32"/>
      <c r="J107" s="32">
        <v>7</v>
      </c>
      <c r="K107" s="32"/>
      <c r="L107" s="33"/>
      <c r="M107" s="34"/>
      <c r="N107" s="35"/>
      <c r="O107" s="35"/>
      <c r="P107" s="35"/>
      <c r="Q107" s="35"/>
      <c r="R107" s="35"/>
      <c r="S107" s="35"/>
      <c r="T107" s="35"/>
      <c r="U107" s="35"/>
      <c r="V107" s="35"/>
      <c r="W107" s="58"/>
      <c r="X107" s="35"/>
      <c r="Y107" s="35"/>
      <c r="Z107" s="35"/>
      <c r="AA107" s="35"/>
      <c r="AB107" s="58"/>
      <c r="AC107" s="39"/>
      <c r="AD107" s="39"/>
      <c r="AE107" s="39"/>
      <c r="AF107" s="39"/>
      <c r="AG107" s="58"/>
      <c r="AH107" s="35"/>
      <c r="AI107" s="35"/>
      <c r="AJ107" s="35"/>
      <c r="AK107" s="35"/>
      <c r="AL107" s="58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 t="str">
        <f t="shared" si="4"/>
        <v>X</v>
      </c>
    </row>
    <row r="108" spans="1:79" s="30" customFormat="1" ht="15.75">
      <c r="A108" s="31">
        <v>18.3</v>
      </c>
      <c r="B108" s="51" t="s">
        <v>90</v>
      </c>
      <c r="C108" s="27" t="s">
        <v>87</v>
      </c>
      <c r="D108" s="28">
        <v>1</v>
      </c>
      <c r="E108" s="29"/>
      <c r="F108" s="57"/>
      <c r="G108" s="32"/>
      <c r="H108" s="33"/>
      <c r="I108" s="33"/>
      <c r="J108" s="33"/>
      <c r="K108" s="33"/>
      <c r="L108" s="33"/>
      <c r="M108" s="34"/>
      <c r="N108" s="35"/>
      <c r="O108" s="35"/>
      <c r="P108" s="35"/>
      <c r="Q108" s="35"/>
      <c r="R108" s="35"/>
      <c r="S108" s="35"/>
      <c r="T108" s="35"/>
      <c r="U108" s="35"/>
      <c r="V108" s="35"/>
      <c r="W108" s="58"/>
      <c r="X108" s="35"/>
      <c r="Y108" s="35"/>
      <c r="Z108" s="35"/>
      <c r="AA108" s="35"/>
      <c r="AB108" s="58"/>
      <c r="AC108" s="39"/>
      <c r="AD108" s="39"/>
      <c r="AE108" s="39"/>
      <c r="AF108" s="39"/>
      <c r="AG108" s="58"/>
      <c r="AH108" s="35"/>
      <c r="AI108" s="35"/>
      <c r="AJ108" s="35"/>
      <c r="AK108" s="35"/>
      <c r="AL108" s="58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>
        <v>1</v>
      </c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 t="str">
        <f t="shared" si="4"/>
        <v>X</v>
      </c>
    </row>
    <row r="109" spans="1:79" s="30" customFormat="1" ht="15.75">
      <c r="A109" s="31">
        <v>18.399999999999999</v>
      </c>
      <c r="B109" s="51" t="s">
        <v>114</v>
      </c>
      <c r="C109" s="27" t="s">
        <v>87</v>
      </c>
      <c r="D109" s="28">
        <v>1</v>
      </c>
      <c r="E109" s="29"/>
      <c r="F109" s="57"/>
      <c r="G109" s="32"/>
      <c r="H109" s="33"/>
      <c r="I109" s="33"/>
      <c r="J109" s="33"/>
      <c r="K109" s="33"/>
      <c r="L109" s="33"/>
      <c r="M109" s="34"/>
      <c r="N109" s="35"/>
      <c r="O109" s="35"/>
      <c r="P109" s="35"/>
      <c r="Q109" s="35"/>
      <c r="R109" s="35"/>
      <c r="S109" s="35"/>
      <c r="T109" s="35"/>
      <c r="U109" s="35"/>
      <c r="V109" s="35"/>
      <c r="W109" s="58"/>
      <c r="X109" s="35"/>
      <c r="Y109" s="35"/>
      <c r="Z109" s="35"/>
      <c r="AA109" s="35"/>
      <c r="AB109" s="58"/>
      <c r="AC109" s="39"/>
      <c r="AD109" s="39"/>
      <c r="AE109" s="39"/>
      <c r="AF109" s="39"/>
      <c r="AG109" s="58"/>
      <c r="AH109" s="35"/>
      <c r="AI109" s="35"/>
      <c r="AJ109" s="35"/>
      <c r="AK109" s="35">
        <v>1</v>
      </c>
      <c r="AL109" s="58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 t="str">
        <f t="shared" si="4"/>
        <v>X</v>
      </c>
    </row>
    <row r="110" spans="1:79" s="30" customFormat="1" ht="30.75">
      <c r="A110" s="31">
        <v>18.5</v>
      </c>
      <c r="B110" s="51" t="s">
        <v>106</v>
      </c>
      <c r="C110" s="27" t="s">
        <v>87</v>
      </c>
      <c r="D110" s="28">
        <v>6</v>
      </c>
      <c r="E110" s="29"/>
      <c r="F110" s="57"/>
      <c r="G110" s="32"/>
      <c r="H110" s="33"/>
      <c r="I110" s="33"/>
      <c r="J110" s="33"/>
      <c r="K110" s="33"/>
      <c r="L110" s="33"/>
      <c r="M110" s="34"/>
      <c r="N110" s="35"/>
      <c r="O110" s="35"/>
      <c r="P110" s="35"/>
      <c r="Q110" s="35"/>
      <c r="R110" s="35"/>
      <c r="S110" s="35"/>
      <c r="T110" s="35"/>
      <c r="U110" s="35"/>
      <c r="V110" s="35"/>
      <c r="W110" s="58"/>
      <c r="X110" s="35"/>
      <c r="Y110" s="35"/>
      <c r="Z110" s="35"/>
      <c r="AA110" s="35"/>
      <c r="AB110" s="58"/>
      <c r="AC110" s="39"/>
      <c r="AD110" s="39"/>
      <c r="AE110" s="39"/>
      <c r="AF110" s="39"/>
      <c r="AG110" s="58"/>
      <c r="AH110" s="35"/>
      <c r="AI110" s="35"/>
      <c r="AJ110" s="35"/>
      <c r="AK110" s="35"/>
      <c r="AL110" s="58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>
        <v>6</v>
      </c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 t="str">
        <f t="shared" si="4"/>
        <v>X</v>
      </c>
    </row>
    <row r="111" spans="1:79" s="30" customFormat="1" ht="30.75">
      <c r="A111" s="31">
        <v>18.600000000000001</v>
      </c>
      <c r="B111" s="51" t="s">
        <v>129</v>
      </c>
      <c r="C111" s="27" t="s">
        <v>87</v>
      </c>
      <c r="D111" s="28">
        <v>7</v>
      </c>
      <c r="E111" s="29"/>
      <c r="F111" s="57"/>
      <c r="G111" s="32"/>
      <c r="H111" s="33"/>
      <c r="I111" s="33"/>
      <c r="J111" s="33"/>
      <c r="K111" s="33"/>
      <c r="L111" s="33"/>
      <c r="M111" s="34"/>
      <c r="N111" s="35"/>
      <c r="O111" s="35"/>
      <c r="P111" s="35"/>
      <c r="Q111" s="35"/>
      <c r="R111" s="35"/>
      <c r="S111" s="35"/>
      <c r="T111" s="35"/>
      <c r="U111" s="35"/>
      <c r="V111" s="35"/>
      <c r="W111" s="58"/>
      <c r="X111" s="37"/>
      <c r="Y111" s="37"/>
      <c r="Z111" s="37">
        <v>7</v>
      </c>
      <c r="AA111" s="37"/>
      <c r="AB111" s="58"/>
      <c r="AC111" s="37"/>
      <c r="AD111" s="37"/>
      <c r="AE111" s="37"/>
      <c r="AF111" s="37"/>
      <c r="AG111" s="58"/>
      <c r="AH111" s="35"/>
      <c r="AI111" s="35"/>
      <c r="AJ111" s="35"/>
      <c r="AK111" s="35"/>
      <c r="AL111" s="58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 t="str">
        <f t="shared" si="4"/>
        <v>X</v>
      </c>
    </row>
    <row r="112" spans="1:79" s="30" customFormat="1" ht="15.75">
      <c r="A112" s="31">
        <v>18.7</v>
      </c>
      <c r="B112" s="51" t="s">
        <v>95</v>
      </c>
      <c r="C112" s="27" t="s">
        <v>87</v>
      </c>
      <c r="D112" s="28">
        <v>6</v>
      </c>
      <c r="E112" s="29"/>
      <c r="F112" s="57"/>
      <c r="G112" s="32"/>
      <c r="H112" s="33"/>
      <c r="I112" s="33"/>
      <c r="J112" s="33"/>
      <c r="K112" s="33"/>
      <c r="L112" s="33"/>
      <c r="M112" s="34"/>
      <c r="N112" s="35"/>
      <c r="O112" s="35"/>
      <c r="P112" s="35"/>
      <c r="Q112" s="35"/>
      <c r="R112" s="35"/>
      <c r="S112" s="35"/>
      <c r="T112" s="35"/>
      <c r="U112" s="35"/>
      <c r="V112" s="35"/>
      <c r="W112" s="58"/>
      <c r="X112" s="35"/>
      <c r="Y112" s="35"/>
      <c r="Z112" s="35"/>
      <c r="AA112" s="35"/>
      <c r="AB112" s="58"/>
      <c r="AC112" s="39"/>
      <c r="AD112" s="39"/>
      <c r="AE112" s="39"/>
      <c r="AF112" s="39"/>
      <c r="AG112" s="58"/>
      <c r="AH112" s="35"/>
      <c r="AI112" s="35"/>
      <c r="AJ112" s="35"/>
      <c r="AK112" s="35"/>
      <c r="AL112" s="58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>
        <v>6</v>
      </c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 t="str">
        <f t="shared" si="4"/>
        <v>X</v>
      </c>
    </row>
    <row r="113" spans="1:79" s="30" customFormat="1" ht="15.75">
      <c r="A113" s="31">
        <v>18.8</v>
      </c>
      <c r="B113" s="51" t="s">
        <v>136</v>
      </c>
      <c r="C113" s="27" t="s">
        <v>2</v>
      </c>
      <c r="D113" s="28">
        <v>7</v>
      </c>
      <c r="E113" s="29"/>
      <c r="F113" s="57"/>
      <c r="G113" s="32"/>
      <c r="H113" s="33"/>
      <c r="I113" s="33"/>
      <c r="J113" s="33"/>
      <c r="K113" s="33"/>
      <c r="L113" s="33"/>
      <c r="M113" s="34"/>
      <c r="N113" s="35"/>
      <c r="O113" s="35"/>
      <c r="P113" s="35"/>
      <c r="Q113" s="35"/>
      <c r="R113" s="35"/>
      <c r="S113" s="35"/>
      <c r="T113" s="35"/>
      <c r="U113" s="35"/>
      <c r="V113" s="35"/>
      <c r="W113" s="58"/>
      <c r="X113" s="35"/>
      <c r="Y113" s="35"/>
      <c r="Z113" s="35"/>
      <c r="AA113" s="35"/>
      <c r="AB113" s="58"/>
      <c r="AC113" s="39"/>
      <c r="AD113" s="39"/>
      <c r="AE113" s="39"/>
      <c r="AF113" s="39"/>
      <c r="AG113" s="58"/>
      <c r="AH113" s="35"/>
      <c r="AI113" s="35"/>
      <c r="AJ113" s="35"/>
      <c r="AK113" s="35"/>
      <c r="AL113" s="58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>
        <v>7</v>
      </c>
      <c r="BS113" s="35"/>
      <c r="BT113" s="35"/>
      <c r="BU113" s="35"/>
      <c r="BV113" s="35"/>
      <c r="BW113" s="35"/>
      <c r="BX113" s="35"/>
      <c r="BY113" s="35"/>
      <c r="BZ113" s="35"/>
      <c r="CA113" s="35" t="str">
        <f t="shared" si="4"/>
        <v>X</v>
      </c>
    </row>
    <row r="114" spans="1:79" s="30" customFormat="1" ht="15.75">
      <c r="A114" s="31">
        <v>18.899999999999999</v>
      </c>
      <c r="B114" s="51" t="s">
        <v>137</v>
      </c>
      <c r="C114" s="27" t="s">
        <v>87</v>
      </c>
      <c r="D114" s="28">
        <v>1</v>
      </c>
      <c r="E114" s="29"/>
      <c r="F114" s="57"/>
      <c r="G114" s="32"/>
      <c r="H114" s="33"/>
      <c r="I114" s="33"/>
      <c r="J114" s="33"/>
      <c r="K114" s="33"/>
      <c r="L114" s="33"/>
      <c r="M114" s="34"/>
      <c r="N114" s="35"/>
      <c r="O114" s="35"/>
      <c r="P114" s="35"/>
      <c r="Q114" s="35"/>
      <c r="R114" s="35"/>
      <c r="S114" s="35"/>
      <c r="T114" s="35"/>
      <c r="U114" s="35"/>
      <c r="V114" s="35"/>
      <c r="W114" s="58"/>
      <c r="X114" s="35"/>
      <c r="Y114" s="35"/>
      <c r="Z114" s="35"/>
      <c r="AA114" s="35"/>
      <c r="AB114" s="58"/>
      <c r="AC114" s="39"/>
      <c r="AD114" s="39"/>
      <c r="AE114" s="39"/>
      <c r="AF114" s="39"/>
      <c r="AG114" s="58"/>
      <c r="AH114" s="35"/>
      <c r="AI114" s="35"/>
      <c r="AJ114" s="35"/>
      <c r="AK114" s="35"/>
      <c r="AL114" s="58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>
        <v>1</v>
      </c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 t="str">
        <f t="shared" si="4"/>
        <v>X</v>
      </c>
    </row>
    <row r="115" spans="1:79" s="30" customFormat="1" ht="15.75">
      <c r="A115" s="31">
        <v>18.91</v>
      </c>
      <c r="B115" s="51" t="s">
        <v>138</v>
      </c>
      <c r="C115" s="27" t="s">
        <v>131</v>
      </c>
      <c r="D115" s="28">
        <v>25</v>
      </c>
      <c r="E115" s="29"/>
      <c r="F115" s="57"/>
      <c r="G115" s="32"/>
      <c r="H115" s="33"/>
      <c r="I115" s="33"/>
      <c r="J115" s="33"/>
      <c r="K115" s="33"/>
      <c r="L115" s="33"/>
      <c r="M115" s="34"/>
      <c r="N115" s="35"/>
      <c r="O115" s="35"/>
      <c r="P115" s="35"/>
      <c r="Q115" s="35"/>
      <c r="R115" s="35"/>
      <c r="S115" s="35"/>
      <c r="T115" s="35"/>
      <c r="U115" s="35"/>
      <c r="V115" s="35"/>
      <c r="W115" s="58"/>
      <c r="X115" s="35"/>
      <c r="Y115" s="35"/>
      <c r="Z115" s="35"/>
      <c r="AA115" s="35"/>
      <c r="AB115" s="58"/>
      <c r="AC115" s="39"/>
      <c r="AD115" s="39"/>
      <c r="AE115" s="39"/>
      <c r="AF115" s="39"/>
      <c r="AG115" s="58"/>
      <c r="AH115" s="35"/>
      <c r="AI115" s="35"/>
      <c r="AJ115" s="35"/>
      <c r="AK115" s="35"/>
      <c r="AL115" s="58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>
        <v>25</v>
      </c>
      <c r="BT115" s="35"/>
      <c r="BU115" s="35"/>
      <c r="BV115" s="35"/>
      <c r="BW115" s="35"/>
      <c r="BX115" s="35"/>
      <c r="BY115" s="35"/>
      <c r="BZ115" s="35"/>
      <c r="CA115" s="35" t="str">
        <f t="shared" si="4"/>
        <v>X</v>
      </c>
    </row>
    <row r="116" spans="1:79" s="30" customFormat="1" ht="15.75">
      <c r="A116" s="31">
        <v>18.920000000000002</v>
      </c>
      <c r="B116" s="51" t="s">
        <v>132</v>
      </c>
      <c r="C116" s="27" t="s">
        <v>131</v>
      </c>
      <c r="D116" s="28">
        <v>27</v>
      </c>
      <c r="E116" s="29"/>
      <c r="F116" s="57"/>
      <c r="G116" s="32"/>
      <c r="H116" s="33"/>
      <c r="I116" s="33"/>
      <c r="J116" s="33"/>
      <c r="K116" s="33"/>
      <c r="L116" s="33"/>
      <c r="M116" s="34"/>
      <c r="N116" s="35"/>
      <c r="O116" s="35"/>
      <c r="P116" s="35"/>
      <c r="Q116" s="35"/>
      <c r="R116" s="35"/>
      <c r="S116" s="35"/>
      <c r="T116" s="35"/>
      <c r="U116" s="35"/>
      <c r="V116" s="35"/>
      <c r="W116" s="58"/>
      <c r="X116" s="35"/>
      <c r="Y116" s="35"/>
      <c r="Z116" s="35"/>
      <c r="AA116" s="35"/>
      <c r="AB116" s="58"/>
      <c r="AC116" s="39"/>
      <c r="AD116" s="39"/>
      <c r="AE116" s="39"/>
      <c r="AF116" s="39"/>
      <c r="AG116" s="58"/>
      <c r="AH116" s="35"/>
      <c r="AI116" s="35"/>
      <c r="AJ116" s="35"/>
      <c r="AK116" s="35"/>
      <c r="AL116" s="58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>
        <v>27</v>
      </c>
      <c r="BX116" s="35"/>
      <c r="BY116" s="35"/>
      <c r="BZ116" s="35"/>
      <c r="CA116" s="35" t="str">
        <f t="shared" si="4"/>
        <v>X</v>
      </c>
    </row>
    <row r="117" spans="1:79" s="30" customFormat="1" ht="15.75">
      <c r="A117" s="31">
        <v>18.93</v>
      </c>
      <c r="B117" s="51" t="s">
        <v>133</v>
      </c>
      <c r="C117" s="27" t="s">
        <v>131</v>
      </c>
      <c r="D117" s="28">
        <v>27</v>
      </c>
      <c r="E117" s="29"/>
      <c r="F117" s="57"/>
      <c r="G117" s="32"/>
      <c r="H117" s="33"/>
      <c r="I117" s="33"/>
      <c r="J117" s="33"/>
      <c r="K117" s="33"/>
      <c r="L117" s="33"/>
      <c r="M117" s="34"/>
      <c r="N117" s="35"/>
      <c r="O117" s="35"/>
      <c r="P117" s="35"/>
      <c r="Q117" s="35"/>
      <c r="R117" s="35"/>
      <c r="S117" s="35"/>
      <c r="T117" s="35"/>
      <c r="U117" s="35"/>
      <c r="V117" s="35"/>
      <c r="W117" s="58"/>
      <c r="X117" s="35"/>
      <c r="Y117" s="35"/>
      <c r="Z117" s="35"/>
      <c r="AA117" s="35"/>
      <c r="AB117" s="58"/>
      <c r="AC117" s="39"/>
      <c r="AD117" s="39"/>
      <c r="AE117" s="39"/>
      <c r="AF117" s="39"/>
      <c r="AG117" s="58"/>
      <c r="AH117" s="35"/>
      <c r="AI117" s="35"/>
      <c r="AJ117" s="35"/>
      <c r="AK117" s="35"/>
      <c r="AL117" s="58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>
        <v>27</v>
      </c>
      <c r="BY117" s="35"/>
      <c r="BZ117" s="35"/>
      <c r="CA117" s="35" t="str">
        <f t="shared" si="4"/>
        <v>X</v>
      </c>
    </row>
    <row r="118" spans="1:79" s="30" customFormat="1" ht="15.75">
      <c r="A118" s="31">
        <v>18.940000000000001</v>
      </c>
      <c r="B118" s="51" t="s">
        <v>139</v>
      </c>
      <c r="C118" s="27" t="s">
        <v>131</v>
      </c>
      <c r="D118" s="28">
        <v>25</v>
      </c>
      <c r="E118" s="29"/>
      <c r="F118" s="57"/>
      <c r="G118" s="32"/>
      <c r="H118" s="33"/>
      <c r="I118" s="33"/>
      <c r="J118" s="33"/>
      <c r="K118" s="33"/>
      <c r="L118" s="33"/>
      <c r="M118" s="34"/>
      <c r="N118" s="35"/>
      <c r="O118" s="35"/>
      <c r="P118" s="35"/>
      <c r="Q118" s="35"/>
      <c r="R118" s="35"/>
      <c r="S118" s="35"/>
      <c r="T118" s="35"/>
      <c r="U118" s="35"/>
      <c r="V118" s="35"/>
      <c r="W118" s="58"/>
      <c r="X118" s="35"/>
      <c r="Y118" s="35"/>
      <c r="Z118" s="35"/>
      <c r="AA118" s="35"/>
      <c r="AB118" s="58"/>
      <c r="AC118" s="39"/>
      <c r="AD118" s="39"/>
      <c r="AE118" s="39"/>
      <c r="AF118" s="39"/>
      <c r="AG118" s="58"/>
      <c r="AH118" s="35"/>
      <c r="AI118" s="35"/>
      <c r="AJ118" s="35"/>
      <c r="AK118" s="35"/>
      <c r="AL118" s="58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>
        <v>25</v>
      </c>
      <c r="BR118" s="35"/>
      <c r="BS118" s="35"/>
      <c r="BT118" s="35"/>
      <c r="BU118" s="35"/>
      <c r="BV118" s="35"/>
      <c r="BW118" s="35"/>
      <c r="BX118" s="35"/>
      <c r="BY118" s="35"/>
      <c r="BZ118" s="35"/>
      <c r="CA118" s="35" t="str">
        <f t="shared" si="4"/>
        <v>X</v>
      </c>
    </row>
    <row r="119" spans="1:79" s="30" customFormat="1" ht="15.75">
      <c r="A119" s="31">
        <v>18.95</v>
      </c>
      <c r="B119" s="51" t="s">
        <v>140</v>
      </c>
      <c r="C119" s="27" t="s">
        <v>87</v>
      </c>
      <c r="D119" s="28">
        <v>1</v>
      </c>
      <c r="E119" s="29"/>
      <c r="F119" s="57"/>
      <c r="G119" s="32"/>
      <c r="H119" s="33"/>
      <c r="I119" s="33"/>
      <c r="J119" s="33"/>
      <c r="K119" s="33"/>
      <c r="L119" s="33"/>
      <c r="M119" s="34"/>
      <c r="N119" s="35"/>
      <c r="O119" s="35"/>
      <c r="P119" s="35"/>
      <c r="Q119" s="35"/>
      <c r="R119" s="35"/>
      <c r="S119" s="35"/>
      <c r="T119" s="35"/>
      <c r="U119" s="35"/>
      <c r="V119" s="35"/>
      <c r="W119" s="58"/>
      <c r="X119" s="35"/>
      <c r="Y119" s="35"/>
      <c r="Z119" s="35"/>
      <c r="AA119" s="35"/>
      <c r="AB119" s="58"/>
      <c r="AC119" s="39"/>
      <c r="AD119" s="39"/>
      <c r="AE119" s="39"/>
      <c r="AF119" s="39"/>
      <c r="AG119" s="58"/>
      <c r="AH119" s="35"/>
      <c r="AI119" s="35"/>
      <c r="AJ119" s="35"/>
      <c r="AK119" s="35"/>
      <c r="AL119" s="58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>
        <v>1</v>
      </c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 t="str">
        <f t="shared" si="4"/>
        <v>X</v>
      </c>
    </row>
    <row r="120" spans="1:79" s="30" customFormat="1" ht="15.75">
      <c r="A120" s="25">
        <v>19</v>
      </c>
      <c r="B120" s="26" t="s">
        <v>141</v>
      </c>
      <c r="C120" s="25"/>
      <c r="D120" s="25"/>
      <c r="E120" s="29"/>
      <c r="F120" s="57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 t="str">
        <f t="shared" si="4"/>
        <v/>
      </c>
    </row>
    <row r="121" spans="1:79" s="30" customFormat="1" ht="15.75">
      <c r="A121" s="31">
        <v>19.100000000000001</v>
      </c>
      <c r="B121" s="51" t="s">
        <v>89</v>
      </c>
      <c r="C121" s="27" t="s">
        <v>87</v>
      </c>
      <c r="D121" s="28">
        <v>6</v>
      </c>
      <c r="E121" s="29"/>
      <c r="F121" s="57"/>
      <c r="G121" s="32"/>
      <c r="H121" s="33"/>
      <c r="I121" s="33"/>
      <c r="J121" s="33"/>
      <c r="K121" s="33"/>
      <c r="L121" s="33"/>
      <c r="M121" s="34"/>
      <c r="N121" s="35"/>
      <c r="O121" s="35"/>
      <c r="P121" s="35"/>
      <c r="Q121" s="35"/>
      <c r="R121" s="35"/>
      <c r="S121" s="35"/>
      <c r="T121" s="35"/>
      <c r="U121" s="35"/>
      <c r="V121" s="35"/>
      <c r="W121" s="58"/>
      <c r="X121" s="35"/>
      <c r="Y121" s="35"/>
      <c r="Z121" s="35"/>
      <c r="AA121" s="35"/>
      <c r="AB121" s="58"/>
      <c r="AC121" s="37"/>
      <c r="AD121" s="37"/>
      <c r="AE121" s="37"/>
      <c r="AF121" s="37"/>
      <c r="AG121" s="58"/>
      <c r="AH121" s="35"/>
      <c r="AI121" s="35"/>
      <c r="AJ121" s="35"/>
      <c r="AK121" s="35"/>
      <c r="AL121" s="58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>
        <v>6</v>
      </c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 t="str">
        <f t="shared" si="4"/>
        <v>X</v>
      </c>
    </row>
    <row r="122" spans="1:79" s="30" customFormat="1" ht="15.75">
      <c r="A122" s="31">
        <v>19.2</v>
      </c>
      <c r="B122" s="51" t="s">
        <v>104</v>
      </c>
      <c r="C122" s="27" t="s">
        <v>87</v>
      </c>
      <c r="D122" s="28">
        <v>6</v>
      </c>
      <c r="E122" s="29"/>
      <c r="F122" s="57"/>
      <c r="G122" s="32"/>
      <c r="H122" s="32"/>
      <c r="I122" s="32"/>
      <c r="J122" s="32"/>
      <c r="K122" s="32">
        <v>6</v>
      </c>
      <c r="L122" s="33"/>
      <c r="M122" s="34"/>
      <c r="N122" s="35"/>
      <c r="O122" s="35"/>
      <c r="P122" s="35"/>
      <c r="Q122" s="35"/>
      <c r="R122" s="35"/>
      <c r="S122" s="35"/>
      <c r="T122" s="35"/>
      <c r="U122" s="35"/>
      <c r="V122" s="35"/>
      <c r="W122" s="58"/>
      <c r="X122" s="35"/>
      <c r="Y122" s="35"/>
      <c r="Z122" s="35"/>
      <c r="AA122" s="35"/>
      <c r="AB122" s="58"/>
      <c r="AC122" s="37"/>
      <c r="AD122" s="37"/>
      <c r="AE122" s="37"/>
      <c r="AF122" s="37"/>
      <c r="AG122" s="58"/>
      <c r="AH122" s="35"/>
      <c r="AI122" s="35"/>
      <c r="AJ122" s="35"/>
      <c r="AK122" s="35"/>
      <c r="AL122" s="58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 t="str">
        <f t="shared" si="4"/>
        <v>X</v>
      </c>
    </row>
    <row r="123" spans="1:79" s="30" customFormat="1" ht="15.75">
      <c r="A123" s="31">
        <v>19.3</v>
      </c>
      <c r="B123" s="51" t="s">
        <v>90</v>
      </c>
      <c r="C123" s="27" t="s">
        <v>87</v>
      </c>
      <c r="D123" s="28">
        <v>6</v>
      </c>
      <c r="E123" s="29"/>
      <c r="F123" s="57"/>
      <c r="G123" s="32"/>
      <c r="H123" s="33"/>
      <c r="I123" s="33"/>
      <c r="J123" s="33"/>
      <c r="K123" s="33"/>
      <c r="L123" s="33"/>
      <c r="M123" s="34"/>
      <c r="N123" s="35"/>
      <c r="O123" s="35"/>
      <c r="P123" s="35"/>
      <c r="Q123" s="35"/>
      <c r="R123" s="35"/>
      <c r="S123" s="35"/>
      <c r="T123" s="35"/>
      <c r="U123" s="35"/>
      <c r="V123" s="35"/>
      <c r="W123" s="58"/>
      <c r="X123" s="35"/>
      <c r="Y123" s="35"/>
      <c r="Z123" s="35"/>
      <c r="AA123" s="35"/>
      <c r="AB123" s="58"/>
      <c r="AC123" s="37"/>
      <c r="AD123" s="37"/>
      <c r="AE123" s="37"/>
      <c r="AF123" s="37"/>
      <c r="AG123" s="58"/>
      <c r="AH123" s="35"/>
      <c r="AI123" s="35"/>
      <c r="AJ123" s="35"/>
      <c r="AK123" s="35"/>
      <c r="AL123" s="58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>
        <v>6</v>
      </c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 t="str">
        <f t="shared" si="4"/>
        <v>X</v>
      </c>
    </row>
    <row r="124" spans="1:79" s="30" customFormat="1" ht="15.75">
      <c r="A124" s="31">
        <v>19.399999999999999</v>
      </c>
      <c r="B124" s="51" t="s">
        <v>114</v>
      </c>
      <c r="C124" s="27" t="s">
        <v>87</v>
      </c>
      <c r="D124" s="28">
        <v>6</v>
      </c>
      <c r="E124" s="29"/>
      <c r="F124" s="57"/>
      <c r="G124" s="32"/>
      <c r="H124" s="33"/>
      <c r="I124" s="33"/>
      <c r="J124" s="33"/>
      <c r="K124" s="33"/>
      <c r="L124" s="33"/>
      <c r="M124" s="34"/>
      <c r="N124" s="35"/>
      <c r="O124" s="35"/>
      <c r="P124" s="35"/>
      <c r="Q124" s="35"/>
      <c r="R124" s="35"/>
      <c r="S124" s="35"/>
      <c r="T124" s="35"/>
      <c r="U124" s="35"/>
      <c r="V124" s="35"/>
      <c r="W124" s="58"/>
      <c r="X124" s="35"/>
      <c r="Y124" s="35"/>
      <c r="Z124" s="35"/>
      <c r="AA124" s="35"/>
      <c r="AB124" s="58"/>
      <c r="AC124" s="37"/>
      <c r="AD124" s="37"/>
      <c r="AE124" s="37"/>
      <c r="AF124" s="37"/>
      <c r="AG124" s="58"/>
      <c r="AH124" s="35"/>
      <c r="AI124" s="35"/>
      <c r="AJ124" s="35"/>
      <c r="AK124" s="35">
        <v>6</v>
      </c>
      <c r="AL124" s="58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 t="str">
        <f t="shared" si="4"/>
        <v>X</v>
      </c>
    </row>
    <row r="125" spans="1:79" s="30" customFormat="1" ht="30.75">
      <c r="A125" s="31">
        <v>19.5</v>
      </c>
      <c r="B125" s="51" t="s">
        <v>106</v>
      </c>
      <c r="C125" s="27" t="s">
        <v>87</v>
      </c>
      <c r="D125" s="28">
        <v>6</v>
      </c>
      <c r="E125" s="29"/>
      <c r="F125" s="57"/>
      <c r="G125" s="32"/>
      <c r="H125" s="33"/>
      <c r="I125" s="33"/>
      <c r="J125" s="33"/>
      <c r="K125" s="33"/>
      <c r="L125" s="33"/>
      <c r="M125" s="34"/>
      <c r="N125" s="35"/>
      <c r="O125" s="35"/>
      <c r="P125" s="35"/>
      <c r="Q125" s="35"/>
      <c r="R125" s="35"/>
      <c r="S125" s="35"/>
      <c r="T125" s="35"/>
      <c r="U125" s="35"/>
      <c r="V125" s="35"/>
      <c r="W125" s="58"/>
      <c r="X125" s="35"/>
      <c r="Y125" s="35"/>
      <c r="Z125" s="35"/>
      <c r="AA125" s="35"/>
      <c r="AB125" s="58"/>
      <c r="AC125" s="37"/>
      <c r="AD125" s="37"/>
      <c r="AE125" s="37"/>
      <c r="AF125" s="37"/>
      <c r="AG125" s="58"/>
      <c r="AH125" s="35"/>
      <c r="AI125" s="35"/>
      <c r="AJ125" s="35"/>
      <c r="AK125" s="35"/>
      <c r="AL125" s="58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>
        <v>6</v>
      </c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 t="str">
        <f t="shared" si="4"/>
        <v>X</v>
      </c>
    </row>
    <row r="126" spans="1:79" s="30" customFormat="1" ht="30.75">
      <c r="A126" s="31">
        <v>19.600000000000001</v>
      </c>
      <c r="B126" s="51" t="s">
        <v>129</v>
      </c>
      <c r="C126" s="27" t="s">
        <v>87</v>
      </c>
      <c r="D126" s="28">
        <v>6</v>
      </c>
      <c r="E126" s="29"/>
      <c r="F126" s="57"/>
      <c r="G126" s="32"/>
      <c r="H126" s="33"/>
      <c r="I126" s="33"/>
      <c r="J126" s="33"/>
      <c r="K126" s="33"/>
      <c r="L126" s="33"/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58"/>
      <c r="X126" s="37"/>
      <c r="Y126" s="37"/>
      <c r="Z126" s="37">
        <v>6</v>
      </c>
      <c r="AA126" s="37"/>
      <c r="AB126" s="58"/>
      <c r="AC126" s="37"/>
      <c r="AD126" s="37"/>
      <c r="AE126" s="37"/>
      <c r="AF126" s="37"/>
      <c r="AG126" s="58"/>
      <c r="AH126" s="35"/>
      <c r="AI126" s="35"/>
      <c r="AJ126" s="35"/>
      <c r="AK126" s="35"/>
      <c r="AL126" s="58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 t="str">
        <f t="shared" si="4"/>
        <v>X</v>
      </c>
    </row>
    <row r="127" spans="1:79" s="30" customFormat="1" ht="15.75">
      <c r="A127" s="31">
        <v>19.7</v>
      </c>
      <c r="B127" s="51" t="s">
        <v>99</v>
      </c>
      <c r="C127" s="27" t="s">
        <v>87</v>
      </c>
      <c r="D127" s="28">
        <v>6</v>
      </c>
      <c r="E127" s="29"/>
      <c r="F127" s="57"/>
      <c r="G127" s="32"/>
      <c r="H127" s="33"/>
      <c r="I127" s="33"/>
      <c r="J127" s="33"/>
      <c r="K127" s="33"/>
      <c r="L127" s="33"/>
      <c r="M127" s="34"/>
      <c r="N127" s="35"/>
      <c r="O127" s="35"/>
      <c r="P127" s="35"/>
      <c r="Q127" s="35"/>
      <c r="R127" s="35"/>
      <c r="S127" s="35"/>
      <c r="T127" s="35"/>
      <c r="U127" s="35"/>
      <c r="V127" s="35"/>
      <c r="W127" s="58"/>
      <c r="X127" s="35"/>
      <c r="Y127" s="35"/>
      <c r="Z127" s="35"/>
      <c r="AA127" s="35"/>
      <c r="AB127" s="58"/>
      <c r="AC127" s="37"/>
      <c r="AD127" s="37"/>
      <c r="AE127" s="37"/>
      <c r="AF127" s="37"/>
      <c r="AG127" s="58"/>
      <c r="AH127" s="35"/>
      <c r="AI127" s="35"/>
      <c r="AJ127" s="35"/>
      <c r="AK127" s="35"/>
      <c r="AL127" s="58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>
        <v>6</v>
      </c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 t="str">
        <f t="shared" si="4"/>
        <v>X</v>
      </c>
    </row>
    <row r="128" spans="1:79" s="30" customFormat="1" ht="30.75">
      <c r="A128" s="31">
        <v>19.8</v>
      </c>
      <c r="B128" s="51" t="s">
        <v>142</v>
      </c>
      <c r="C128" s="27" t="s">
        <v>87</v>
      </c>
      <c r="D128" s="28">
        <v>6</v>
      </c>
      <c r="E128" s="29"/>
      <c r="F128" s="57"/>
      <c r="G128" s="32"/>
      <c r="H128" s="33"/>
      <c r="I128" s="33"/>
      <c r="J128" s="33"/>
      <c r="K128" s="33"/>
      <c r="L128" s="33"/>
      <c r="M128" s="34"/>
      <c r="N128" s="35"/>
      <c r="O128" s="35"/>
      <c r="P128" s="35"/>
      <c r="Q128" s="35"/>
      <c r="R128" s="35"/>
      <c r="S128" s="35"/>
      <c r="T128" s="35"/>
      <c r="U128" s="35"/>
      <c r="V128" s="35"/>
      <c r="W128" s="58"/>
      <c r="X128" s="35"/>
      <c r="Y128" s="35"/>
      <c r="Z128" s="35"/>
      <c r="AA128" s="35"/>
      <c r="AB128" s="58"/>
      <c r="AC128" s="37"/>
      <c r="AD128" s="37"/>
      <c r="AE128" s="37"/>
      <c r="AF128" s="37"/>
      <c r="AG128" s="58"/>
      <c r="AH128" s="35"/>
      <c r="AI128" s="35"/>
      <c r="AJ128" s="35"/>
      <c r="AK128" s="35"/>
      <c r="AL128" s="58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>
        <v>6</v>
      </c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 t="str">
        <f t="shared" si="4"/>
        <v>X</v>
      </c>
    </row>
    <row r="129" spans="1:79" s="30" customFormat="1" ht="15.75">
      <c r="A129" s="31">
        <v>19.899999999999999</v>
      </c>
      <c r="B129" s="51" t="s">
        <v>95</v>
      </c>
      <c r="C129" s="27" t="s">
        <v>87</v>
      </c>
      <c r="D129" s="28">
        <v>6</v>
      </c>
      <c r="E129" s="29"/>
      <c r="F129" s="57"/>
      <c r="G129" s="32"/>
      <c r="H129" s="33"/>
      <c r="I129" s="33"/>
      <c r="J129" s="33"/>
      <c r="K129" s="33"/>
      <c r="L129" s="33"/>
      <c r="M129" s="34"/>
      <c r="N129" s="35"/>
      <c r="O129" s="35"/>
      <c r="P129" s="35"/>
      <c r="Q129" s="35"/>
      <c r="R129" s="35"/>
      <c r="S129" s="35"/>
      <c r="T129" s="35"/>
      <c r="U129" s="35"/>
      <c r="V129" s="35"/>
      <c r="W129" s="58"/>
      <c r="X129" s="35"/>
      <c r="Y129" s="35"/>
      <c r="Z129" s="35"/>
      <c r="AA129" s="35"/>
      <c r="AB129" s="58"/>
      <c r="AC129" s="37"/>
      <c r="AD129" s="37"/>
      <c r="AE129" s="37"/>
      <c r="AF129" s="37"/>
      <c r="AG129" s="58"/>
      <c r="AH129" s="35"/>
      <c r="AI129" s="35"/>
      <c r="AJ129" s="35"/>
      <c r="AK129" s="35"/>
      <c r="AL129" s="58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>
        <v>6</v>
      </c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 t="str">
        <f t="shared" si="4"/>
        <v>X</v>
      </c>
    </row>
    <row r="130" spans="1:79" s="30" customFormat="1" ht="15.75">
      <c r="A130" s="31">
        <v>19.91</v>
      </c>
      <c r="B130" s="51" t="s">
        <v>136</v>
      </c>
      <c r="C130" s="27" t="s">
        <v>2</v>
      </c>
      <c r="D130" s="28">
        <v>6</v>
      </c>
      <c r="E130" s="29"/>
      <c r="F130" s="57"/>
      <c r="G130" s="32"/>
      <c r="H130" s="33"/>
      <c r="I130" s="33"/>
      <c r="J130" s="33"/>
      <c r="K130" s="33"/>
      <c r="L130" s="33"/>
      <c r="M130" s="34"/>
      <c r="N130" s="35"/>
      <c r="O130" s="35"/>
      <c r="P130" s="35"/>
      <c r="Q130" s="35"/>
      <c r="R130" s="35"/>
      <c r="S130" s="35"/>
      <c r="T130" s="35"/>
      <c r="U130" s="35"/>
      <c r="V130" s="35"/>
      <c r="W130" s="58"/>
      <c r="X130" s="35"/>
      <c r="Y130" s="35"/>
      <c r="Z130" s="35"/>
      <c r="AA130" s="35"/>
      <c r="AB130" s="58"/>
      <c r="AC130" s="37"/>
      <c r="AD130" s="37"/>
      <c r="AE130" s="37"/>
      <c r="AF130" s="37"/>
      <c r="AG130" s="58"/>
      <c r="AH130" s="35"/>
      <c r="AI130" s="35"/>
      <c r="AJ130" s="35"/>
      <c r="AK130" s="35"/>
      <c r="AL130" s="58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>
        <v>6</v>
      </c>
      <c r="BS130" s="35"/>
      <c r="BT130" s="35"/>
      <c r="BU130" s="35"/>
      <c r="BV130" s="35"/>
      <c r="BW130" s="35"/>
      <c r="BX130" s="35"/>
      <c r="BY130" s="35"/>
      <c r="BZ130" s="35"/>
      <c r="CA130" s="35" t="str">
        <f t="shared" si="4"/>
        <v>X</v>
      </c>
    </row>
    <row r="131" spans="1:79" s="30" customFormat="1" ht="15.75">
      <c r="A131" s="25">
        <v>20</v>
      </c>
      <c r="B131" s="26" t="s">
        <v>143</v>
      </c>
      <c r="C131" s="25"/>
      <c r="D131" s="25"/>
      <c r="E131" s="29"/>
      <c r="F131" s="57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 t="str">
        <f t="shared" si="4"/>
        <v/>
      </c>
    </row>
    <row r="132" spans="1:79" s="30" customFormat="1" ht="15.75">
      <c r="A132" s="31">
        <v>20.100000000000001</v>
      </c>
      <c r="B132" s="51" t="s">
        <v>79</v>
      </c>
      <c r="C132" s="27" t="s">
        <v>2</v>
      </c>
      <c r="D132" s="28">
        <v>4</v>
      </c>
      <c r="E132" s="29"/>
      <c r="F132" s="57"/>
      <c r="G132" s="32"/>
      <c r="H132" s="33"/>
      <c r="I132" s="33"/>
      <c r="J132" s="33"/>
      <c r="K132" s="33"/>
      <c r="L132" s="33"/>
      <c r="M132" s="34"/>
      <c r="N132" s="35"/>
      <c r="O132" s="35"/>
      <c r="P132" s="35"/>
      <c r="Q132" s="35"/>
      <c r="R132" s="35"/>
      <c r="S132" s="35"/>
      <c r="T132" s="35"/>
      <c r="U132" s="35"/>
      <c r="V132" s="35"/>
      <c r="W132" s="58"/>
      <c r="X132" s="35"/>
      <c r="Y132" s="35"/>
      <c r="Z132" s="35"/>
      <c r="AA132" s="35"/>
      <c r="AB132" s="58"/>
      <c r="AC132" s="37"/>
      <c r="AD132" s="37"/>
      <c r="AE132" s="37"/>
      <c r="AF132" s="37"/>
      <c r="AG132" s="58"/>
      <c r="AH132" s="35"/>
      <c r="AI132" s="35"/>
      <c r="AJ132" s="35"/>
      <c r="AK132" s="35"/>
      <c r="AL132" s="58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>
        <v>4</v>
      </c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 t="str">
        <f t="shared" si="4"/>
        <v>X</v>
      </c>
    </row>
    <row r="133" spans="1:79" s="30" customFormat="1" ht="15.75">
      <c r="A133" s="31">
        <v>20.2</v>
      </c>
      <c r="B133" s="51" t="s">
        <v>104</v>
      </c>
      <c r="C133" s="27" t="s">
        <v>2</v>
      </c>
      <c r="D133" s="28">
        <v>4</v>
      </c>
      <c r="E133" s="29"/>
      <c r="F133" s="57"/>
      <c r="G133" s="32"/>
      <c r="H133" s="32"/>
      <c r="I133" s="32"/>
      <c r="J133" s="32"/>
      <c r="K133" s="32">
        <v>4</v>
      </c>
      <c r="L133" s="33"/>
      <c r="M133" s="34"/>
      <c r="N133" s="35"/>
      <c r="O133" s="35"/>
      <c r="P133" s="35"/>
      <c r="Q133" s="35"/>
      <c r="R133" s="35"/>
      <c r="S133" s="35"/>
      <c r="T133" s="35"/>
      <c r="U133" s="35"/>
      <c r="V133" s="35"/>
      <c r="W133" s="58"/>
      <c r="X133" s="35"/>
      <c r="Y133" s="35"/>
      <c r="Z133" s="35"/>
      <c r="AA133" s="35"/>
      <c r="AB133" s="58"/>
      <c r="AC133" s="37"/>
      <c r="AD133" s="37"/>
      <c r="AE133" s="37"/>
      <c r="AF133" s="37"/>
      <c r="AG133" s="58"/>
      <c r="AH133" s="35"/>
      <c r="AI133" s="35"/>
      <c r="AJ133" s="35"/>
      <c r="AK133" s="35"/>
      <c r="AL133" s="58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 t="str">
        <f t="shared" si="4"/>
        <v>X</v>
      </c>
    </row>
    <row r="134" spans="1:79" s="30" customFormat="1" ht="15.75">
      <c r="A134" s="31">
        <v>20.3</v>
      </c>
      <c r="B134" s="51" t="s">
        <v>126</v>
      </c>
      <c r="C134" s="27" t="s">
        <v>2</v>
      </c>
      <c r="D134" s="28">
        <v>4</v>
      </c>
      <c r="E134" s="29"/>
      <c r="F134" s="57"/>
      <c r="G134" s="32"/>
      <c r="H134" s="33"/>
      <c r="I134" s="33"/>
      <c r="J134" s="33"/>
      <c r="K134" s="33"/>
      <c r="L134" s="33"/>
      <c r="M134" s="34"/>
      <c r="N134" s="35"/>
      <c r="O134" s="35"/>
      <c r="P134" s="35"/>
      <c r="Q134" s="35"/>
      <c r="R134" s="35"/>
      <c r="S134" s="35"/>
      <c r="T134" s="35"/>
      <c r="U134" s="35"/>
      <c r="V134" s="35"/>
      <c r="W134" s="58"/>
      <c r="X134" s="35"/>
      <c r="Y134" s="35"/>
      <c r="Z134" s="35"/>
      <c r="AA134" s="35"/>
      <c r="AB134" s="58"/>
      <c r="AC134" s="37"/>
      <c r="AD134" s="37"/>
      <c r="AE134" s="37"/>
      <c r="AF134" s="37"/>
      <c r="AG134" s="58"/>
      <c r="AH134" s="35"/>
      <c r="AI134" s="35"/>
      <c r="AJ134" s="35"/>
      <c r="AK134" s="35"/>
      <c r="AL134" s="58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>
        <v>4</v>
      </c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 t="str">
        <f t="shared" si="4"/>
        <v>X</v>
      </c>
    </row>
    <row r="135" spans="1:79" s="30" customFormat="1" ht="15.75">
      <c r="A135" s="31">
        <v>20.399999999999999</v>
      </c>
      <c r="B135" s="51" t="s">
        <v>127</v>
      </c>
      <c r="C135" s="27" t="s">
        <v>2</v>
      </c>
      <c r="D135" s="28">
        <v>4</v>
      </c>
      <c r="E135" s="29"/>
      <c r="F135" s="57"/>
      <c r="G135" s="32"/>
      <c r="H135" s="33"/>
      <c r="I135" s="33"/>
      <c r="J135" s="33"/>
      <c r="K135" s="33"/>
      <c r="L135" s="33"/>
      <c r="M135" s="34"/>
      <c r="N135" s="35"/>
      <c r="O135" s="35"/>
      <c r="P135" s="35"/>
      <c r="Q135" s="35"/>
      <c r="R135" s="35"/>
      <c r="S135" s="35"/>
      <c r="T135" s="35"/>
      <c r="U135" s="35"/>
      <c r="V135" s="35"/>
      <c r="W135" s="58"/>
      <c r="X135" s="35"/>
      <c r="Y135" s="35"/>
      <c r="Z135" s="35"/>
      <c r="AA135" s="35"/>
      <c r="AB135" s="58"/>
      <c r="AC135" s="37"/>
      <c r="AD135" s="37"/>
      <c r="AE135" s="37"/>
      <c r="AF135" s="37"/>
      <c r="AG135" s="58"/>
      <c r="AH135" s="35">
        <v>4</v>
      </c>
      <c r="AI135" s="35"/>
      <c r="AJ135" s="35"/>
      <c r="AK135" s="35"/>
      <c r="AL135" s="58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 t="str">
        <f t="shared" si="4"/>
        <v>X</v>
      </c>
    </row>
    <row r="136" spans="1:79" s="30" customFormat="1" ht="30.75">
      <c r="A136" s="31">
        <v>20.5</v>
      </c>
      <c r="B136" s="51" t="s">
        <v>106</v>
      </c>
      <c r="C136" s="27" t="s">
        <v>2</v>
      </c>
      <c r="D136" s="28">
        <v>4</v>
      </c>
      <c r="E136" s="29"/>
      <c r="F136" s="57"/>
      <c r="G136" s="32"/>
      <c r="H136" s="33"/>
      <c r="I136" s="33"/>
      <c r="J136" s="33"/>
      <c r="K136" s="33"/>
      <c r="L136" s="33"/>
      <c r="M136" s="34"/>
      <c r="N136" s="35"/>
      <c r="O136" s="35"/>
      <c r="P136" s="35"/>
      <c r="Q136" s="35"/>
      <c r="R136" s="35"/>
      <c r="S136" s="35"/>
      <c r="T136" s="35"/>
      <c r="U136" s="35"/>
      <c r="V136" s="35"/>
      <c r="W136" s="58"/>
      <c r="X136" s="35"/>
      <c r="Y136" s="35"/>
      <c r="Z136" s="35"/>
      <c r="AA136" s="35"/>
      <c r="AB136" s="58"/>
      <c r="AC136" s="37"/>
      <c r="AD136" s="37"/>
      <c r="AE136" s="37"/>
      <c r="AF136" s="37"/>
      <c r="AG136" s="58"/>
      <c r="AH136" s="35"/>
      <c r="AI136" s="35"/>
      <c r="AJ136" s="35"/>
      <c r="AK136" s="35"/>
      <c r="AL136" s="58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>
        <v>4</v>
      </c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 t="str">
        <f t="shared" si="4"/>
        <v>X</v>
      </c>
    </row>
    <row r="137" spans="1:79" s="30" customFormat="1" ht="30.75">
      <c r="A137" s="31">
        <v>20.6</v>
      </c>
      <c r="B137" s="51" t="s">
        <v>129</v>
      </c>
      <c r="C137" s="27" t="s">
        <v>2</v>
      </c>
      <c r="D137" s="28">
        <v>4</v>
      </c>
      <c r="E137" s="29"/>
      <c r="F137" s="57"/>
      <c r="G137" s="32"/>
      <c r="H137" s="33"/>
      <c r="I137" s="33"/>
      <c r="J137" s="33"/>
      <c r="K137" s="33"/>
      <c r="L137" s="33"/>
      <c r="M137" s="34"/>
      <c r="N137" s="35"/>
      <c r="O137" s="35"/>
      <c r="P137" s="35"/>
      <c r="Q137" s="35"/>
      <c r="R137" s="35"/>
      <c r="S137" s="35"/>
      <c r="T137" s="35"/>
      <c r="U137" s="35"/>
      <c r="V137" s="35"/>
      <c r="W137" s="58"/>
      <c r="X137" s="37"/>
      <c r="Y137" s="37"/>
      <c r="Z137" s="37">
        <v>4</v>
      </c>
      <c r="AA137" s="37"/>
      <c r="AB137" s="58"/>
      <c r="AC137" s="37"/>
      <c r="AD137" s="37"/>
      <c r="AE137" s="37"/>
      <c r="AF137" s="37"/>
      <c r="AG137" s="58"/>
      <c r="AH137" s="35"/>
      <c r="AI137" s="35"/>
      <c r="AJ137" s="35"/>
      <c r="AK137" s="35"/>
      <c r="AL137" s="58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 t="str">
        <f t="shared" ref="CA137:CA200" si="5">IF((SUM(H137:BZ137))=0,"","X")</f>
        <v>X</v>
      </c>
    </row>
    <row r="138" spans="1:79" s="30" customFormat="1" ht="15.75">
      <c r="A138" s="31">
        <v>20.7</v>
      </c>
      <c r="B138" s="51" t="s">
        <v>95</v>
      </c>
      <c r="C138" s="27" t="s">
        <v>87</v>
      </c>
      <c r="D138" s="28">
        <v>4</v>
      </c>
      <c r="E138" s="29"/>
      <c r="F138" s="57"/>
      <c r="G138" s="32"/>
      <c r="H138" s="33"/>
      <c r="I138" s="33"/>
      <c r="J138" s="33"/>
      <c r="K138" s="33"/>
      <c r="L138" s="33"/>
      <c r="M138" s="34"/>
      <c r="N138" s="35"/>
      <c r="O138" s="35"/>
      <c r="P138" s="35"/>
      <c r="Q138" s="35"/>
      <c r="R138" s="35"/>
      <c r="S138" s="35"/>
      <c r="T138" s="35"/>
      <c r="U138" s="35"/>
      <c r="V138" s="35"/>
      <c r="W138" s="58"/>
      <c r="X138" s="35"/>
      <c r="Y138" s="35"/>
      <c r="Z138" s="35"/>
      <c r="AA138" s="35"/>
      <c r="AB138" s="58"/>
      <c r="AC138" s="37"/>
      <c r="AD138" s="37"/>
      <c r="AE138" s="37"/>
      <c r="AF138" s="37"/>
      <c r="AG138" s="58"/>
      <c r="AH138" s="35"/>
      <c r="AI138" s="35"/>
      <c r="AJ138" s="35"/>
      <c r="AK138" s="35"/>
      <c r="AL138" s="58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>
        <v>4</v>
      </c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 t="str">
        <f t="shared" si="5"/>
        <v>X</v>
      </c>
    </row>
    <row r="139" spans="1:79" s="30" customFormat="1" ht="15.75">
      <c r="A139" s="31">
        <v>20.8</v>
      </c>
      <c r="B139" s="51" t="s">
        <v>136</v>
      </c>
      <c r="C139" s="27" t="s">
        <v>2</v>
      </c>
      <c r="D139" s="28">
        <v>4</v>
      </c>
      <c r="E139" s="29"/>
      <c r="F139" s="57"/>
      <c r="G139" s="32"/>
      <c r="H139" s="33"/>
      <c r="I139" s="33"/>
      <c r="J139" s="33"/>
      <c r="K139" s="33"/>
      <c r="L139" s="33"/>
      <c r="M139" s="34"/>
      <c r="N139" s="35"/>
      <c r="O139" s="35"/>
      <c r="P139" s="35"/>
      <c r="Q139" s="35"/>
      <c r="R139" s="35"/>
      <c r="S139" s="35"/>
      <c r="T139" s="35"/>
      <c r="U139" s="35"/>
      <c r="V139" s="35"/>
      <c r="W139" s="58"/>
      <c r="X139" s="35"/>
      <c r="Y139" s="35"/>
      <c r="Z139" s="35"/>
      <c r="AA139" s="35"/>
      <c r="AB139" s="58"/>
      <c r="AC139" s="37"/>
      <c r="AD139" s="37"/>
      <c r="AE139" s="37"/>
      <c r="AF139" s="37"/>
      <c r="AG139" s="58"/>
      <c r="AH139" s="35"/>
      <c r="AI139" s="35"/>
      <c r="AJ139" s="35"/>
      <c r="AK139" s="35"/>
      <c r="AL139" s="58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>
        <v>4</v>
      </c>
      <c r="BS139" s="35"/>
      <c r="BT139" s="35"/>
      <c r="BU139" s="35"/>
      <c r="BV139" s="35"/>
      <c r="BW139" s="35"/>
      <c r="BX139" s="35"/>
      <c r="BY139" s="35"/>
      <c r="BZ139" s="35"/>
      <c r="CA139" s="35" t="str">
        <f t="shared" si="5"/>
        <v>X</v>
      </c>
    </row>
    <row r="140" spans="1:79" s="30" customFormat="1" ht="31.5">
      <c r="A140" s="25">
        <v>21</v>
      </c>
      <c r="B140" s="26" t="s">
        <v>144</v>
      </c>
      <c r="C140" s="25"/>
      <c r="D140" s="25"/>
      <c r="E140" s="29"/>
      <c r="F140" s="57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 t="str">
        <f t="shared" si="5"/>
        <v/>
      </c>
    </row>
    <row r="141" spans="1:79" s="30" customFormat="1" ht="18.75">
      <c r="A141" s="31">
        <v>21.1</v>
      </c>
      <c r="B141" s="52" t="s">
        <v>89</v>
      </c>
      <c r="C141" s="27" t="s">
        <v>2</v>
      </c>
      <c r="D141" s="28">
        <v>62</v>
      </c>
      <c r="E141" s="29"/>
      <c r="F141" s="57"/>
      <c r="G141" s="32"/>
      <c r="H141" s="33"/>
      <c r="I141" s="33"/>
      <c r="J141" s="33"/>
      <c r="K141" s="33"/>
      <c r="L141" s="33"/>
      <c r="M141" s="34"/>
      <c r="N141" s="35"/>
      <c r="O141" s="35"/>
      <c r="P141" s="35"/>
      <c r="Q141" s="35"/>
      <c r="R141" s="35"/>
      <c r="S141" s="35"/>
      <c r="T141" s="35"/>
      <c r="U141" s="35"/>
      <c r="V141" s="35"/>
      <c r="W141" s="58"/>
      <c r="X141" s="35"/>
      <c r="Y141" s="35"/>
      <c r="Z141" s="35"/>
      <c r="AA141" s="35"/>
      <c r="AB141" s="58"/>
      <c r="AC141" s="37"/>
      <c r="AD141" s="37"/>
      <c r="AE141" s="37"/>
      <c r="AF141" s="37"/>
      <c r="AG141" s="58"/>
      <c r="AH141" s="35"/>
      <c r="AI141" s="35"/>
      <c r="AJ141" s="35"/>
      <c r="AK141" s="35"/>
      <c r="AL141" s="58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>
        <v>62</v>
      </c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 t="str">
        <f t="shared" si="5"/>
        <v>X</v>
      </c>
    </row>
    <row r="142" spans="1:79" s="30" customFormat="1" ht="18.75">
      <c r="A142" s="31">
        <v>21.2</v>
      </c>
      <c r="B142" s="52" t="s">
        <v>80</v>
      </c>
      <c r="C142" s="27" t="s">
        <v>2</v>
      </c>
      <c r="D142" s="28">
        <v>62</v>
      </c>
      <c r="E142" s="29"/>
      <c r="F142" s="57"/>
      <c r="G142" s="32"/>
      <c r="H142" s="32"/>
      <c r="I142" s="32"/>
      <c r="J142" s="32">
        <v>62</v>
      </c>
      <c r="K142" s="32"/>
      <c r="L142" s="33"/>
      <c r="M142" s="34"/>
      <c r="N142" s="35"/>
      <c r="O142" s="35"/>
      <c r="P142" s="35"/>
      <c r="Q142" s="35"/>
      <c r="R142" s="35"/>
      <c r="S142" s="35"/>
      <c r="T142" s="35"/>
      <c r="U142" s="35"/>
      <c r="V142" s="35"/>
      <c r="W142" s="58"/>
      <c r="X142" s="35"/>
      <c r="Y142" s="35"/>
      <c r="Z142" s="35"/>
      <c r="AA142" s="35"/>
      <c r="AB142" s="58"/>
      <c r="AC142" s="37"/>
      <c r="AD142" s="37"/>
      <c r="AE142" s="37"/>
      <c r="AF142" s="37"/>
      <c r="AG142" s="58"/>
      <c r="AH142" s="35"/>
      <c r="AI142" s="35"/>
      <c r="AJ142" s="35"/>
      <c r="AK142" s="35"/>
      <c r="AL142" s="58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 t="str">
        <f t="shared" si="5"/>
        <v>X</v>
      </c>
    </row>
    <row r="143" spans="1:79" s="30" customFormat="1" ht="15.75">
      <c r="A143" s="25">
        <v>22</v>
      </c>
      <c r="B143" s="26" t="s">
        <v>145</v>
      </c>
      <c r="C143" s="25"/>
      <c r="D143" s="25"/>
      <c r="E143" s="29"/>
      <c r="F143" s="57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 t="str">
        <f t="shared" si="5"/>
        <v/>
      </c>
    </row>
    <row r="144" spans="1:79" s="30" customFormat="1" ht="18.75">
      <c r="A144" s="31">
        <v>22.1</v>
      </c>
      <c r="B144" s="52" t="s">
        <v>89</v>
      </c>
      <c r="C144" s="27" t="s">
        <v>2</v>
      </c>
      <c r="D144" s="28">
        <v>14</v>
      </c>
      <c r="E144" s="29"/>
      <c r="F144" s="57"/>
      <c r="G144" s="32"/>
      <c r="H144" s="33"/>
      <c r="I144" s="33"/>
      <c r="J144" s="33"/>
      <c r="K144" s="33"/>
      <c r="L144" s="33"/>
      <c r="M144" s="34"/>
      <c r="N144" s="35"/>
      <c r="O144" s="35"/>
      <c r="P144" s="35"/>
      <c r="Q144" s="35"/>
      <c r="R144" s="35"/>
      <c r="S144" s="35"/>
      <c r="T144" s="35"/>
      <c r="U144" s="35"/>
      <c r="V144" s="35"/>
      <c r="W144" s="58"/>
      <c r="X144" s="35"/>
      <c r="Y144" s="35"/>
      <c r="Z144" s="35"/>
      <c r="AA144" s="35"/>
      <c r="AB144" s="58"/>
      <c r="AC144" s="37"/>
      <c r="AD144" s="37"/>
      <c r="AE144" s="37"/>
      <c r="AF144" s="37"/>
      <c r="AG144" s="58"/>
      <c r="AH144" s="35"/>
      <c r="AI144" s="35"/>
      <c r="AJ144" s="35"/>
      <c r="AK144" s="35"/>
      <c r="AL144" s="58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>
        <v>14</v>
      </c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 t="str">
        <f t="shared" si="5"/>
        <v>X</v>
      </c>
    </row>
    <row r="145" spans="1:79" s="30" customFormat="1" ht="18.75">
      <c r="A145" s="31">
        <v>22.2</v>
      </c>
      <c r="B145" s="52" t="s">
        <v>104</v>
      </c>
      <c r="C145" s="27" t="s">
        <v>2</v>
      </c>
      <c r="D145" s="28">
        <v>14</v>
      </c>
      <c r="E145" s="29"/>
      <c r="F145" s="57"/>
      <c r="G145" s="32"/>
      <c r="H145" s="32"/>
      <c r="I145" s="32"/>
      <c r="J145" s="32"/>
      <c r="K145" s="32">
        <v>14</v>
      </c>
      <c r="L145" s="33"/>
      <c r="M145" s="34"/>
      <c r="N145" s="35"/>
      <c r="O145" s="35"/>
      <c r="P145" s="35"/>
      <c r="Q145" s="35"/>
      <c r="R145" s="35"/>
      <c r="S145" s="35"/>
      <c r="T145" s="35"/>
      <c r="U145" s="35"/>
      <c r="V145" s="35"/>
      <c r="W145" s="58"/>
      <c r="X145" s="35"/>
      <c r="Y145" s="35"/>
      <c r="Z145" s="35"/>
      <c r="AA145" s="35"/>
      <c r="AB145" s="58"/>
      <c r="AC145" s="37"/>
      <c r="AD145" s="37"/>
      <c r="AE145" s="37"/>
      <c r="AF145" s="37"/>
      <c r="AG145" s="58"/>
      <c r="AH145" s="35"/>
      <c r="AI145" s="35"/>
      <c r="AJ145" s="35"/>
      <c r="AK145" s="35"/>
      <c r="AL145" s="58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 t="str">
        <f t="shared" si="5"/>
        <v>X</v>
      </c>
    </row>
    <row r="146" spans="1:79" s="30" customFormat="1" ht="37.5">
      <c r="A146" s="31">
        <v>22.3</v>
      </c>
      <c r="B146" s="52" t="s">
        <v>106</v>
      </c>
      <c r="C146" s="27" t="s">
        <v>2</v>
      </c>
      <c r="D146" s="28">
        <v>14</v>
      </c>
      <c r="E146" s="29"/>
      <c r="F146" s="57"/>
      <c r="G146" s="32"/>
      <c r="H146" s="33"/>
      <c r="I146" s="33"/>
      <c r="J146" s="33"/>
      <c r="K146" s="33"/>
      <c r="L146" s="33"/>
      <c r="M146" s="34"/>
      <c r="N146" s="35"/>
      <c r="O146" s="35"/>
      <c r="P146" s="35"/>
      <c r="Q146" s="35"/>
      <c r="R146" s="35"/>
      <c r="S146" s="35"/>
      <c r="T146" s="35"/>
      <c r="U146" s="35"/>
      <c r="V146" s="35"/>
      <c r="W146" s="58"/>
      <c r="X146" s="35"/>
      <c r="Y146" s="35"/>
      <c r="Z146" s="35"/>
      <c r="AA146" s="35"/>
      <c r="AB146" s="58"/>
      <c r="AC146" s="37"/>
      <c r="AD146" s="37"/>
      <c r="AE146" s="37"/>
      <c r="AF146" s="37"/>
      <c r="AG146" s="58"/>
      <c r="AH146" s="35"/>
      <c r="AI146" s="35"/>
      <c r="AJ146" s="35"/>
      <c r="AK146" s="35"/>
      <c r="AL146" s="58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>
        <v>14</v>
      </c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 t="str">
        <f t="shared" si="5"/>
        <v>X</v>
      </c>
    </row>
    <row r="147" spans="1:79" s="30" customFormat="1" ht="18.75">
      <c r="A147" s="31">
        <v>22.4</v>
      </c>
      <c r="B147" s="52" t="s">
        <v>107</v>
      </c>
      <c r="C147" s="27" t="s">
        <v>2</v>
      </c>
      <c r="D147" s="28">
        <v>14</v>
      </c>
      <c r="E147" s="29"/>
      <c r="F147" s="57"/>
      <c r="G147" s="32"/>
      <c r="H147" s="33"/>
      <c r="I147" s="33"/>
      <c r="J147" s="33"/>
      <c r="K147" s="33"/>
      <c r="L147" s="33"/>
      <c r="M147" s="34"/>
      <c r="N147" s="35"/>
      <c r="O147" s="35"/>
      <c r="P147" s="35"/>
      <c r="Q147" s="35"/>
      <c r="R147" s="35"/>
      <c r="S147" s="35"/>
      <c r="T147" s="35"/>
      <c r="U147" s="35"/>
      <c r="V147" s="35"/>
      <c r="W147" s="58"/>
      <c r="X147" s="37"/>
      <c r="Y147" s="37">
        <v>14</v>
      </c>
      <c r="Z147" s="37"/>
      <c r="AA147" s="37"/>
      <c r="AB147" s="58"/>
      <c r="AC147" s="37"/>
      <c r="AD147" s="37"/>
      <c r="AE147" s="37"/>
      <c r="AF147" s="37"/>
      <c r="AG147" s="58"/>
      <c r="AH147" s="35"/>
      <c r="AI147" s="35"/>
      <c r="AJ147" s="35"/>
      <c r="AK147" s="35"/>
      <c r="AL147" s="58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 t="str">
        <f t="shared" si="5"/>
        <v>X</v>
      </c>
    </row>
    <row r="148" spans="1:79" s="30" customFormat="1" ht="18.75">
      <c r="A148" s="31">
        <v>22.5</v>
      </c>
      <c r="B148" s="52" t="s">
        <v>99</v>
      </c>
      <c r="C148" s="27" t="s">
        <v>2</v>
      </c>
      <c r="D148" s="28">
        <v>14</v>
      </c>
      <c r="E148" s="29"/>
      <c r="F148" s="57"/>
      <c r="G148" s="32"/>
      <c r="H148" s="33"/>
      <c r="I148" s="33"/>
      <c r="J148" s="33"/>
      <c r="K148" s="33"/>
      <c r="L148" s="33"/>
      <c r="M148" s="34"/>
      <c r="N148" s="35"/>
      <c r="O148" s="35"/>
      <c r="P148" s="35"/>
      <c r="Q148" s="35"/>
      <c r="R148" s="35"/>
      <c r="S148" s="35"/>
      <c r="T148" s="35"/>
      <c r="U148" s="35"/>
      <c r="V148" s="35"/>
      <c r="W148" s="58"/>
      <c r="X148" s="35"/>
      <c r="Y148" s="35"/>
      <c r="Z148" s="35"/>
      <c r="AA148" s="35"/>
      <c r="AB148" s="58"/>
      <c r="AC148" s="37"/>
      <c r="AD148" s="37"/>
      <c r="AE148" s="37"/>
      <c r="AF148" s="37"/>
      <c r="AG148" s="58"/>
      <c r="AH148" s="35"/>
      <c r="AI148" s="35"/>
      <c r="AJ148" s="35"/>
      <c r="AK148" s="35"/>
      <c r="AL148" s="58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>
        <v>14</v>
      </c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 t="str">
        <f t="shared" si="5"/>
        <v>X</v>
      </c>
    </row>
    <row r="149" spans="1:79" s="30" customFormat="1" ht="18.75">
      <c r="A149" s="31">
        <v>22.6</v>
      </c>
      <c r="B149" s="52" t="s">
        <v>146</v>
      </c>
      <c r="C149" s="27" t="s">
        <v>2</v>
      </c>
      <c r="D149" s="28">
        <v>14</v>
      </c>
      <c r="E149" s="29"/>
      <c r="F149" s="57"/>
      <c r="G149" s="32"/>
      <c r="H149" s="33"/>
      <c r="I149" s="33"/>
      <c r="J149" s="33"/>
      <c r="K149" s="33"/>
      <c r="L149" s="33"/>
      <c r="M149" s="34"/>
      <c r="N149" s="35"/>
      <c r="O149" s="35"/>
      <c r="P149" s="35"/>
      <c r="Q149" s="35"/>
      <c r="R149" s="35"/>
      <c r="S149" s="35"/>
      <c r="T149" s="35"/>
      <c r="U149" s="35"/>
      <c r="V149" s="35"/>
      <c r="W149" s="58"/>
      <c r="X149" s="35"/>
      <c r="Y149" s="35"/>
      <c r="Z149" s="35"/>
      <c r="AA149" s="35"/>
      <c r="AB149" s="58"/>
      <c r="AC149" s="37"/>
      <c r="AD149" s="37"/>
      <c r="AE149" s="37"/>
      <c r="AF149" s="37"/>
      <c r="AG149" s="58"/>
      <c r="AH149" s="35"/>
      <c r="AI149" s="35"/>
      <c r="AJ149" s="35"/>
      <c r="AK149" s="35"/>
      <c r="AL149" s="58"/>
      <c r="AM149" s="35"/>
      <c r="AN149" s="35"/>
      <c r="AO149" s="35"/>
      <c r="AP149" s="35"/>
      <c r="AQ149" s="35">
        <v>14</v>
      </c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 t="str">
        <f t="shared" si="5"/>
        <v>X</v>
      </c>
    </row>
    <row r="150" spans="1:79" s="30" customFormat="1" ht="18.75">
      <c r="A150" s="31">
        <v>22.7</v>
      </c>
      <c r="B150" s="52" t="s">
        <v>147</v>
      </c>
      <c r="C150" s="27" t="s">
        <v>131</v>
      </c>
      <c r="D150" s="28">
        <f>14*5</f>
        <v>70</v>
      </c>
      <c r="E150" s="29"/>
      <c r="F150" s="57"/>
      <c r="G150" s="32"/>
      <c r="H150" s="33"/>
      <c r="I150" s="33"/>
      <c r="J150" s="33"/>
      <c r="K150" s="33"/>
      <c r="L150" s="33"/>
      <c r="M150" s="34"/>
      <c r="N150" s="35"/>
      <c r="O150" s="35"/>
      <c r="P150" s="35"/>
      <c r="Q150" s="35"/>
      <c r="R150" s="35"/>
      <c r="S150" s="35"/>
      <c r="T150" s="35"/>
      <c r="U150" s="35"/>
      <c r="V150" s="35"/>
      <c r="W150" s="58"/>
      <c r="X150" s="35"/>
      <c r="Y150" s="35"/>
      <c r="Z150" s="35"/>
      <c r="AA150" s="35"/>
      <c r="AB150" s="58"/>
      <c r="AC150" s="37"/>
      <c r="AD150" s="37"/>
      <c r="AE150" s="37"/>
      <c r="AF150" s="37"/>
      <c r="AG150" s="58"/>
      <c r="AH150" s="35"/>
      <c r="AI150" s="35"/>
      <c r="AJ150" s="35"/>
      <c r="AK150" s="35"/>
      <c r="AL150" s="58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>
        <v>70</v>
      </c>
      <c r="CA150" s="35" t="str">
        <f t="shared" si="5"/>
        <v>X</v>
      </c>
    </row>
    <row r="151" spans="1:79" s="30" customFormat="1" ht="15.75">
      <c r="A151" s="25">
        <v>23</v>
      </c>
      <c r="B151" s="26" t="s">
        <v>148</v>
      </c>
      <c r="C151" s="25"/>
      <c r="D151" s="25"/>
      <c r="E151" s="29"/>
      <c r="F151" s="57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 t="str">
        <f t="shared" si="5"/>
        <v/>
      </c>
    </row>
    <row r="152" spans="1:79" s="30" customFormat="1" ht="15.75">
      <c r="A152" s="31">
        <v>23.1</v>
      </c>
      <c r="B152" s="51" t="s">
        <v>89</v>
      </c>
      <c r="C152" s="27" t="s">
        <v>2</v>
      </c>
      <c r="D152" s="28">
        <v>23</v>
      </c>
      <c r="E152" s="29"/>
      <c r="F152" s="57"/>
      <c r="G152" s="32"/>
      <c r="H152" s="33"/>
      <c r="I152" s="33"/>
      <c r="J152" s="33"/>
      <c r="K152" s="33"/>
      <c r="L152" s="33"/>
      <c r="M152" s="34"/>
      <c r="N152" s="35"/>
      <c r="O152" s="35"/>
      <c r="P152" s="35"/>
      <c r="Q152" s="35"/>
      <c r="R152" s="35"/>
      <c r="S152" s="35"/>
      <c r="T152" s="35"/>
      <c r="U152" s="35"/>
      <c r="V152" s="35"/>
      <c r="W152" s="58"/>
      <c r="X152" s="35"/>
      <c r="Y152" s="35"/>
      <c r="Z152" s="35"/>
      <c r="AA152" s="35"/>
      <c r="AB152" s="58"/>
      <c r="AC152" s="37"/>
      <c r="AD152" s="37"/>
      <c r="AE152" s="37"/>
      <c r="AF152" s="37"/>
      <c r="AG152" s="58"/>
      <c r="AH152" s="35"/>
      <c r="AI152" s="35"/>
      <c r="AJ152" s="35"/>
      <c r="AK152" s="35"/>
      <c r="AL152" s="58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>
        <v>23</v>
      </c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 t="str">
        <f t="shared" si="5"/>
        <v>X</v>
      </c>
    </row>
    <row r="153" spans="1:79" s="30" customFormat="1" ht="15.75">
      <c r="A153" s="31">
        <v>23.2</v>
      </c>
      <c r="B153" s="51" t="s">
        <v>104</v>
      </c>
      <c r="C153" s="27" t="s">
        <v>2</v>
      </c>
      <c r="D153" s="28">
        <v>23</v>
      </c>
      <c r="E153" s="29"/>
      <c r="F153" s="57"/>
      <c r="G153" s="32"/>
      <c r="H153" s="32"/>
      <c r="I153" s="32"/>
      <c r="J153" s="32"/>
      <c r="K153" s="32">
        <v>23</v>
      </c>
      <c r="L153" s="33"/>
      <c r="M153" s="34"/>
      <c r="N153" s="35"/>
      <c r="O153" s="35"/>
      <c r="P153" s="35"/>
      <c r="Q153" s="35"/>
      <c r="R153" s="35"/>
      <c r="S153" s="35"/>
      <c r="T153" s="35"/>
      <c r="U153" s="35"/>
      <c r="V153" s="35"/>
      <c r="W153" s="58"/>
      <c r="X153" s="35"/>
      <c r="Y153" s="35"/>
      <c r="Z153" s="35"/>
      <c r="AA153" s="35"/>
      <c r="AB153" s="58"/>
      <c r="AC153" s="37"/>
      <c r="AD153" s="37"/>
      <c r="AE153" s="37"/>
      <c r="AF153" s="37"/>
      <c r="AG153" s="58"/>
      <c r="AH153" s="35"/>
      <c r="AI153" s="35"/>
      <c r="AJ153" s="35"/>
      <c r="AK153" s="35"/>
      <c r="AL153" s="58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 t="str">
        <f t="shared" si="5"/>
        <v>X</v>
      </c>
    </row>
    <row r="154" spans="1:79" s="30" customFormat="1" ht="15.75">
      <c r="A154" s="31">
        <v>23.3</v>
      </c>
      <c r="B154" s="51" t="s">
        <v>99</v>
      </c>
      <c r="C154" s="27" t="s">
        <v>2</v>
      </c>
      <c r="D154" s="28">
        <v>23</v>
      </c>
      <c r="E154" s="29"/>
      <c r="F154" s="57"/>
      <c r="G154" s="32"/>
      <c r="H154" s="33"/>
      <c r="I154" s="33"/>
      <c r="J154" s="33"/>
      <c r="K154" s="33"/>
      <c r="L154" s="33"/>
      <c r="M154" s="34"/>
      <c r="N154" s="35"/>
      <c r="O154" s="35"/>
      <c r="P154" s="35"/>
      <c r="Q154" s="35"/>
      <c r="R154" s="35"/>
      <c r="S154" s="35"/>
      <c r="T154" s="35"/>
      <c r="U154" s="35"/>
      <c r="V154" s="35"/>
      <c r="W154" s="58"/>
      <c r="X154" s="35"/>
      <c r="Y154" s="35"/>
      <c r="Z154" s="35"/>
      <c r="AA154" s="35"/>
      <c r="AB154" s="58"/>
      <c r="AC154" s="37"/>
      <c r="AD154" s="37"/>
      <c r="AE154" s="37"/>
      <c r="AF154" s="37"/>
      <c r="AG154" s="58"/>
      <c r="AH154" s="35"/>
      <c r="AI154" s="35"/>
      <c r="AJ154" s="35"/>
      <c r="AK154" s="35"/>
      <c r="AL154" s="58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>
        <v>23</v>
      </c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 t="str">
        <f t="shared" si="5"/>
        <v>X</v>
      </c>
    </row>
    <row r="155" spans="1:79" s="30" customFormat="1" ht="30.75">
      <c r="A155" s="31">
        <v>23.4</v>
      </c>
      <c r="B155" s="51" t="s">
        <v>149</v>
      </c>
      <c r="C155" s="27" t="s">
        <v>2</v>
      </c>
      <c r="D155" s="28">
        <v>23</v>
      </c>
      <c r="E155" s="29"/>
      <c r="F155" s="57"/>
      <c r="G155" s="32"/>
      <c r="H155" s="33"/>
      <c r="I155" s="33"/>
      <c r="J155" s="33"/>
      <c r="K155" s="33"/>
      <c r="L155" s="33"/>
      <c r="M155" s="34"/>
      <c r="N155" s="35"/>
      <c r="O155" s="35"/>
      <c r="P155" s="35"/>
      <c r="Q155" s="35"/>
      <c r="R155" s="35"/>
      <c r="S155" s="35"/>
      <c r="T155" s="35"/>
      <c r="U155" s="35"/>
      <c r="V155" s="35"/>
      <c r="W155" s="58"/>
      <c r="X155" s="35"/>
      <c r="Y155" s="35"/>
      <c r="Z155" s="35"/>
      <c r="AA155" s="35"/>
      <c r="AB155" s="58"/>
      <c r="AC155" s="37"/>
      <c r="AD155" s="37"/>
      <c r="AE155" s="37"/>
      <c r="AF155" s="37"/>
      <c r="AG155" s="58"/>
      <c r="AH155" s="35"/>
      <c r="AI155" s="35"/>
      <c r="AJ155" s="35"/>
      <c r="AK155" s="35"/>
      <c r="AL155" s="58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>
        <v>23</v>
      </c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 t="str">
        <f t="shared" si="5"/>
        <v>X</v>
      </c>
    </row>
    <row r="156" spans="1:79" s="30" customFormat="1" ht="15.75">
      <c r="A156" s="25">
        <v>24</v>
      </c>
      <c r="B156" s="26" t="s">
        <v>150</v>
      </c>
      <c r="C156" s="25"/>
      <c r="D156" s="25"/>
      <c r="E156" s="29"/>
      <c r="F156" s="57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 t="str">
        <f t="shared" si="5"/>
        <v/>
      </c>
    </row>
    <row r="157" spans="1:79" s="30" customFormat="1" ht="15.75">
      <c r="A157" s="31">
        <v>24.1</v>
      </c>
      <c r="B157" s="51" t="s">
        <v>89</v>
      </c>
      <c r="C157" s="27" t="s">
        <v>87</v>
      </c>
      <c r="D157" s="28">
        <v>2</v>
      </c>
      <c r="E157" s="29"/>
      <c r="F157" s="57"/>
      <c r="G157" s="32"/>
      <c r="H157" s="33"/>
      <c r="I157" s="33"/>
      <c r="J157" s="33"/>
      <c r="K157" s="33"/>
      <c r="L157" s="33"/>
      <c r="M157" s="34"/>
      <c r="N157" s="35"/>
      <c r="O157" s="35"/>
      <c r="P157" s="35"/>
      <c r="Q157" s="35"/>
      <c r="R157" s="35"/>
      <c r="S157" s="35"/>
      <c r="T157" s="35"/>
      <c r="U157" s="35"/>
      <c r="V157" s="35"/>
      <c r="W157" s="58"/>
      <c r="X157" s="35"/>
      <c r="Y157" s="35"/>
      <c r="Z157" s="35"/>
      <c r="AA157" s="35"/>
      <c r="AB157" s="58"/>
      <c r="AC157" s="37"/>
      <c r="AD157" s="37"/>
      <c r="AE157" s="37"/>
      <c r="AF157" s="37"/>
      <c r="AG157" s="58"/>
      <c r="AH157" s="35"/>
      <c r="AI157" s="35"/>
      <c r="AJ157" s="35"/>
      <c r="AK157" s="35"/>
      <c r="AL157" s="58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>
        <v>2</v>
      </c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 t="str">
        <f t="shared" si="5"/>
        <v>X</v>
      </c>
    </row>
    <row r="158" spans="1:79" s="30" customFormat="1" ht="15.75">
      <c r="A158" s="31">
        <v>24.2</v>
      </c>
      <c r="B158" s="51" t="s">
        <v>80</v>
      </c>
      <c r="C158" s="27" t="s">
        <v>87</v>
      </c>
      <c r="D158" s="28">
        <v>2</v>
      </c>
      <c r="E158" s="29"/>
      <c r="F158" s="57"/>
      <c r="G158" s="32"/>
      <c r="H158" s="32"/>
      <c r="I158" s="32"/>
      <c r="J158" s="32">
        <v>2</v>
      </c>
      <c r="K158" s="32"/>
      <c r="L158" s="33"/>
      <c r="M158" s="34"/>
      <c r="N158" s="35"/>
      <c r="O158" s="35"/>
      <c r="P158" s="35"/>
      <c r="Q158" s="35"/>
      <c r="R158" s="35"/>
      <c r="S158" s="35"/>
      <c r="T158" s="35"/>
      <c r="U158" s="35"/>
      <c r="V158" s="35"/>
      <c r="W158" s="58"/>
      <c r="X158" s="35"/>
      <c r="Y158" s="35"/>
      <c r="Z158" s="35"/>
      <c r="AA158" s="35"/>
      <c r="AB158" s="58"/>
      <c r="AC158" s="37"/>
      <c r="AD158" s="37"/>
      <c r="AE158" s="37"/>
      <c r="AF158" s="37"/>
      <c r="AG158" s="58"/>
      <c r="AH158" s="35"/>
      <c r="AI158" s="35"/>
      <c r="AJ158" s="35"/>
      <c r="AK158" s="35"/>
      <c r="AL158" s="58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 t="str">
        <f t="shared" si="5"/>
        <v>X</v>
      </c>
    </row>
    <row r="159" spans="1:79" s="30" customFormat="1" ht="30.75">
      <c r="A159" s="31">
        <v>24.3</v>
      </c>
      <c r="B159" s="51" t="s">
        <v>106</v>
      </c>
      <c r="C159" s="27" t="s">
        <v>87</v>
      </c>
      <c r="D159" s="28">
        <v>2</v>
      </c>
      <c r="E159" s="29"/>
      <c r="F159" s="57"/>
      <c r="G159" s="32"/>
      <c r="H159" s="33"/>
      <c r="I159" s="33"/>
      <c r="J159" s="33"/>
      <c r="K159" s="33"/>
      <c r="L159" s="33"/>
      <c r="M159" s="34"/>
      <c r="N159" s="35"/>
      <c r="O159" s="35"/>
      <c r="P159" s="35"/>
      <c r="Q159" s="35"/>
      <c r="R159" s="35"/>
      <c r="S159" s="35"/>
      <c r="T159" s="35"/>
      <c r="U159" s="35"/>
      <c r="V159" s="35"/>
      <c r="W159" s="58"/>
      <c r="X159" s="35"/>
      <c r="Y159" s="35"/>
      <c r="Z159" s="35"/>
      <c r="AA159" s="35"/>
      <c r="AB159" s="58"/>
      <c r="AC159" s="37"/>
      <c r="AD159" s="37"/>
      <c r="AE159" s="37"/>
      <c r="AF159" s="37"/>
      <c r="AG159" s="58"/>
      <c r="AH159" s="35"/>
      <c r="AI159" s="35"/>
      <c r="AJ159" s="35"/>
      <c r="AK159" s="35"/>
      <c r="AL159" s="58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>
        <v>2</v>
      </c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 t="str">
        <f t="shared" si="5"/>
        <v>X</v>
      </c>
    </row>
    <row r="160" spans="1:79" s="30" customFormat="1" ht="15.75">
      <c r="A160" s="31">
        <v>24.4</v>
      </c>
      <c r="B160" s="51" t="s">
        <v>107</v>
      </c>
      <c r="C160" s="27" t="s">
        <v>87</v>
      </c>
      <c r="D160" s="28">
        <v>2</v>
      </c>
      <c r="E160" s="29"/>
      <c r="F160" s="57"/>
      <c r="G160" s="32"/>
      <c r="H160" s="33"/>
      <c r="I160" s="33"/>
      <c r="J160" s="33"/>
      <c r="K160" s="33"/>
      <c r="L160" s="33"/>
      <c r="M160" s="34"/>
      <c r="N160" s="35"/>
      <c r="O160" s="35"/>
      <c r="P160" s="35"/>
      <c r="Q160" s="35"/>
      <c r="R160" s="35"/>
      <c r="S160" s="35"/>
      <c r="T160" s="35"/>
      <c r="U160" s="35"/>
      <c r="V160" s="35"/>
      <c r="W160" s="58"/>
      <c r="X160" s="37"/>
      <c r="Y160" s="37">
        <v>2</v>
      </c>
      <c r="Z160" s="37"/>
      <c r="AA160" s="37"/>
      <c r="AB160" s="58"/>
      <c r="AC160" s="37"/>
      <c r="AD160" s="37"/>
      <c r="AE160" s="37"/>
      <c r="AF160" s="37"/>
      <c r="AG160" s="58"/>
      <c r="AH160" s="35"/>
      <c r="AI160" s="35"/>
      <c r="AJ160" s="35"/>
      <c r="AK160" s="35"/>
      <c r="AL160" s="58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 t="str">
        <f t="shared" si="5"/>
        <v>X</v>
      </c>
    </row>
    <row r="161" spans="1:79" s="30" customFormat="1" ht="15.75">
      <c r="A161" s="25">
        <v>25</v>
      </c>
      <c r="B161" s="26" t="s">
        <v>151</v>
      </c>
      <c r="C161" s="25"/>
      <c r="D161" s="25"/>
      <c r="E161" s="29"/>
      <c r="F161" s="57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 t="str">
        <f t="shared" si="5"/>
        <v/>
      </c>
    </row>
    <row r="162" spans="1:79" s="30" customFormat="1" ht="15.75">
      <c r="A162" s="31">
        <v>25.1</v>
      </c>
      <c r="B162" s="53" t="s">
        <v>89</v>
      </c>
      <c r="C162" s="27" t="s">
        <v>87</v>
      </c>
      <c r="D162" s="28">
        <v>1</v>
      </c>
      <c r="E162" s="29"/>
      <c r="F162" s="57"/>
      <c r="G162" s="32"/>
      <c r="H162" s="33"/>
      <c r="I162" s="33"/>
      <c r="J162" s="33"/>
      <c r="K162" s="33"/>
      <c r="L162" s="33"/>
      <c r="M162" s="34"/>
      <c r="N162" s="35"/>
      <c r="O162" s="35"/>
      <c r="P162" s="35"/>
      <c r="Q162" s="35"/>
      <c r="R162" s="35"/>
      <c r="S162" s="35"/>
      <c r="T162" s="35"/>
      <c r="U162" s="35"/>
      <c r="V162" s="35"/>
      <c r="W162" s="58"/>
      <c r="X162" s="35"/>
      <c r="Y162" s="35"/>
      <c r="Z162" s="35"/>
      <c r="AA162" s="35"/>
      <c r="AB162" s="58"/>
      <c r="AC162" s="37"/>
      <c r="AD162" s="37"/>
      <c r="AE162" s="37"/>
      <c r="AF162" s="37"/>
      <c r="AG162" s="58"/>
      <c r="AH162" s="35"/>
      <c r="AI162" s="35"/>
      <c r="AJ162" s="35"/>
      <c r="AK162" s="35"/>
      <c r="AL162" s="58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>
        <v>1</v>
      </c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 t="str">
        <f t="shared" si="5"/>
        <v>X</v>
      </c>
    </row>
    <row r="163" spans="1:79" s="30" customFormat="1" ht="15.75">
      <c r="A163" s="31">
        <v>25.2</v>
      </c>
      <c r="B163" s="51" t="s">
        <v>152</v>
      </c>
      <c r="C163" s="27" t="s">
        <v>87</v>
      </c>
      <c r="D163" s="28">
        <v>1</v>
      </c>
      <c r="E163" s="29"/>
      <c r="F163" s="57"/>
      <c r="G163" s="32"/>
      <c r="H163" s="32"/>
      <c r="I163" s="32"/>
      <c r="J163" s="32"/>
      <c r="K163" s="32"/>
      <c r="L163" s="33"/>
      <c r="M163" s="34"/>
      <c r="N163" s="35"/>
      <c r="O163" s="35"/>
      <c r="P163" s="35"/>
      <c r="Q163" s="35">
        <v>1</v>
      </c>
      <c r="R163" s="35"/>
      <c r="S163" s="35"/>
      <c r="T163" s="35"/>
      <c r="U163" s="35"/>
      <c r="V163" s="35"/>
      <c r="W163" s="58"/>
      <c r="X163" s="35"/>
      <c r="Y163" s="35"/>
      <c r="Z163" s="35"/>
      <c r="AA163" s="35"/>
      <c r="AB163" s="58"/>
      <c r="AC163" s="37"/>
      <c r="AD163" s="37"/>
      <c r="AE163" s="37"/>
      <c r="AF163" s="37"/>
      <c r="AG163" s="58"/>
      <c r="AH163" s="35"/>
      <c r="AI163" s="35"/>
      <c r="AJ163" s="35"/>
      <c r="AK163" s="35"/>
      <c r="AL163" s="58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 t="str">
        <f t="shared" si="5"/>
        <v>X</v>
      </c>
    </row>
    <row r="164" spans="1:79" s="30" customFormat="1" ht="30.75">
      <c r="A164" s="31">
        <v>25.3</v>
      </c>
      <c r="B164" s="51" t="s">
        <v>106</v>
      </c>
      <c r="C164" s="27" t="s">
        <v>87</v>
      </c>
      <c r="D164" s="28">
        <v>1</v>
      </c>
      <c r="E164" s="29"/>
      <c r="F164" s="57"/>
      <c r="G164" s="32"/>
      <c r="H164" s="33"/>
      <c r="I164" s="33"/>
      <c r="J164" s="33"/>
      <c r="K164" s="33"/>
      <c r="L164" s="33"/>
      <c r="M164" s="34"/>
      <c r="N164" s="35"/>
      <c r="O164" s="35"/>
      <c r="P164" s="35"/>
      <c r="Q164" s="35"/>
      <c r="R164" s="35"/>
      <c r="S164" s="35"/>
      <c r="T164" s="35"/>
      <c r="U164" s="35"/>
      <c r="V164" s="35"/>
      <c r="W164" s="58"/>
      <c r="X164" s="35"/>
      <c r="Y164" s="35"/>
      <c r="Z164" s="35"/>
      <c r="AA164" s="35"/>
      <c r="AB164" s="58"/>
      <c r="AC164" s="37"/>
      <c r="AD164" s="37"/>
      <c r="AE164" s="37"/>
      <c r="AF164" s="37"/>
      <c r="AG164" s="58"/>
      <c r="AH164" s="35"/>
      <c r="AI164" s="35"/>
      <c r="AJ164" s="35"/>
      <c r="AK164" s="35"/>
      <c r="AL164" s="58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>
        <v>1</v>
      </c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 t="str">
        <f t="shared" si="5"/>
        <v>X</v>
      </c>
    </row>
    <row r="165" spans="1:79" s="30" customFormat="1" ht="30.75">
      <c r="A165" s="31">
        <v>25.4</v>
      </c>
      <c r="B165" s="53" t="s">
        <v>129</v>
      </c>
      <c r="C165" s="27" t="s">
        <v>87</v>
      </c>
      <c r="D165" s="28">
        <v>1</v>
      </c>
      <c r="E165" s="29"/>
      <c r="F165" s="57"/>
      <c r="G165" s="32"/>
      <c r="H165" s="33"/>
      <c r="I165" s="33"/>
      <c r="J165" s="33"/>
      <c r="K165" s="33"/>
      <c r="L165" s="33"/>
      <c r="M165" s="34"/>
      <c r="N165" s="35"/>
      <c r="O165" s="35"/>
      <c r="P165" s="35"/>
      <c r="Q165" s="35"/>
      <c r="R165" s="35"/>
      <c r="S165" s="35"/>
      <c r="T165" s="35"/>
      <c r="U165" s="35"/>
      <c r="V165" s="35"/>
      <c r="W165" s="58"/>
      <c r="X165" s="37"/>
      <c r="Y165" s="37"/>
      <c r="Z165" s="37">
        <v>1</v>
      </c>
      <c r="AA165" s="37"/>
      <c r="AB165" s="58"/>
      <c r="AC165" s="37"/>
      <c r="AD165" s="37"/>
      <c r="AE165" s="37"/>
      <c r="AF165" s="37"/>
      <c r="AG165" s="58"/>
      <c r="AH165" s="35"/>
      <c r="AI165" s="35"/>
      <c r="AJ165" s="35"/>
      <c r="AK165" s="35"/>
      <c r="AL165" s="58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 t="str">
        <f t="shared" si="5"/>
        <v>X</v>
      </c>
    </row>
    <row r="166" spans="1:79" s="30" customFormat="1" ht="15.75">
      <c r="A166" s="25">
        <v>26</v>
      </c>
      <c r="B166" s="26" t="s">
        <v>153</v>
      </c>
      <c r="C166" s="25"/>
      <c r="D166" s="25"/>
      <c r="E166" s="29"/>
      <c r="F166" s="57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 t="str">
        <f t="shared" si="5"/>
        <v/>
      </c>
    </row>
    <row r="167" spans="1:79" s="30" customFormat="1" ht="18.75">
      <c r="A167" s="31">
        <v>26.1</v>
      </c>
      <c r="B167" s="50" t="s">
        <v>79</v>
      </c>
      <c r="C167" s="27" t="s">
        <v>87</v>
      </c>
      <c r="D167" s="28">
        <v>4</v>
      </c>
      <c r="E167" s="29"/>
      <c r="F167" s="57"/>
      <c r="G167" s="32"/>
      <c r="H167" s="33"/>
      <c r="I167" s="33"/>
      <c r="J167" s="33"/>
      <c r="K167" s="33"/>
      <c r="L167" s="33"/>
      <c r="M167" s="34"/>
      <c r="N167" s="35"/>
      <c r="O167" s="35"/>
      <c r="P167" s="35"/>
      <c r="Q167" s="35"/>
      <c r="R167" s="35"/>
      <c r="S167" s="35"/>
      <c r="T167" s="35"/>
      <c r="U167" s="35"/>
      <c r="V167" s="35"/>
      <c r="W167" s="58"/>
      <c r="X167" s="35"/>
      <c r="Y167" s="35"/>
      <c r="Z167" s="35"/>
      <c r="AA167" s="35"/>
      <c r="AB167" s="58"/>
      <c r="AC167" s="37"/>
      <c r="AD167" s="37"/>
      <c r="AE167" s="37"/>
      <c r="AF167" s="37"/>
      <c r="AG167" s="58"/>
      <c r="AH167" s="35"/>
      <c r="AI167" s="35"/>
      <c r="AJ167" s="35"/>
      <c r="AK167" s="35"/>
      <c r="AL167" s="58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>
        <v>4</v>
      </c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 t="str">
        <f t="shared" si="5"/>
        <v>X</v>
      </c>
    </row>
    <row r="168" spans="1:79" s="30" customFormat="1" ht="18.75">
      <c r="A168" s="31">
        <v>26.2</v>
      </c>
      <c r="B168" s="50" t="s">
        <v>154</v>
      </c>
      <c r="C168" s="27" t="s">
        <v>87</v>
      </c>
      <c r="D168" s="28">
        <v>4</v>
      </c>
      <c r="E168" s="29"/>
      <c r="F168" s="57"/>
      <c r="G168" s="32"/>
      <c r="H168" s="32">
        <v>4</v>
      </c>
      <c r="I168" s="32"/>
      <c r="J168" s="32"/>
      <c r="K168" s="32"/>
      <c r="L168" s="33"/>
      <c r="M168" s="34"/>
      <c r="N168" s="35"/>
      <c r="O168" s="35"/>
      <c r="P168" s="35"/>
      <c r="Q168" s="35"/>
      <c r="R168" s="35"/>
      <c r="S168" s="35"/>
      <c r="T168" s="35"/>
      <c r="U168" s="35"/>
      <c r="V168" s="35"/>
      <c r="W168" s="58"/>
      <c r="X168" s="35"/>
      <c r="Y168" s="35"/>
      <c r="Z168" s="35"/>
      <c r="AA168" s="35"/>
      <c r="AB168" s="58"/>
      <c r="AC168" s="37"/>
      <c r="AD168" s="37"/>
      <c r="AE168" s="37"/>
      <c r="AF168" s="37"/>
      <c r="AG168" s="58"/>
      <c r="AH168" s="35"/>
      <c r="AI168" s="35"/>
      <c r="AJ168" s="35"/>
      <c r="AK168" s="35"/>
      <c r="AL168" s="58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 t="str">
        <f t="shared" si="5"/>
        <v>X</v>
      </c>
    </row>
    <row r="169" spans="1:79" s="30" customFormat="1" ht="37.5">
      <c r="A169" s="31">
        <v>26.3</v>
      </c>
      <c r="B169" s="50" t="s">
        <v>106</v>
      </c>
      <c r="C169" s="27" t="s">
        <v>87</v>
      </c>
      <c r="D169" s="28">
        <v>4</v>
      </c>
      <c r="E169" s="29"/>
      <c r="F169" s="57"/>
      <c r="G169" s="32"/>
      <c r="H169" s="33"/>
      <c r="I169" s="33"/>
      <c r="J169" s="33"/>
      <c r="K169" s="33"/>
      <c r="L169" s="33"/>
      <c r="M169" s="34"/>
      <c r="N169" s="35"/>
      <c r="O169" s="35"/>
      <c r="P169" s="35"/>
      <c r="Q169" s="35"/>
      <c r="R169" s="35"/>
      <c r="S169" s="35"/>
      <c r="T169" s="35"/>
      <c r="U169" s="35"/>
      <c r="V169" s="35"/>
      <c r="W169" s="58"/>
      <c r="X169" s="35"/>
      <c r="Y169" s="35"/>
      <c r="Z169" s="35"/>
      <c r="AA169" s="35"/>
      <c r="AB169" s="58"/>
      <c r="AC169" s="37"/>
      <c r="AD169" s="37"/>
      <c r="AE169" s="37"/>
      <c r="AF169" s="37"/>
      <c r="AG169" s="58"/>
      <c r="AH169" s="35"/>
      <c r="AI169" s="35"/>
      <c r="AJ169" s="35"/>
      <c r="AK169" s="35"/>
      <c r="AL169" s="58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>
        <v>4</v>
      </c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 t="str">
        <f t="shared" si="5"/>
        <v>X</v>
      </c>
    </row>
    <row r="170" spans="1:79" s="30" customFormat="1" ht="37.5">
      <c r="A170" s="31">
        <v>26.4</v>
      </c>
      <c r="B170" s="50" t="s">
        <v>92</v>
      </c>
      <c r="C170" s="27" t="s">
        <v>87</v>
      </c>
      <c r="D170" s="28">
        <v>4</v>
      </c>
      <c r="E170" s="29"/>
      <c r="F170" s="57"/>
      <c r="G170" s="32"/>
      <c r="H170" s="33"/>
      <c r="I170" s="33"/>
      <c r="J170" s="33"/>
      <c r="K170" s="33"/>
      <c r="L170" s="33"/>
      <c r="M170" s="34"/>
      <c r="N170" s="35"/>
      <c r="O170" s="35"/>
      <c r="P170" s="35"/>
      <c r="Q170" s="35"/>
      <c r="R170" s="35"/>
      <c r="S170" s="35"/>
      <c r="T170" s="35"/>
      <c r="U170" s="35"/>
      <c r="V170" s="35"/>
      <c r="W170" s="58"/>
      <c r="X170" s="35"/>
      <c r="Y170" s="35"/>
      <c r="Z170" s="35"/>
      <c r="AA170" s="35"/>
      <c r="AB170" s="58"/>
      <c r="AC170" s="39"/>
      <c r="AD170" s="39"/>
      <c r="AE170" s="39">
        <v>4</v>
      </c>
      <c r="AF170" s="39"/>
      <c r="AG170" s="58"/>
      <c r="AH170" s="35"/>
      <c r="AI170" s="35"/>
      <c r="AJ170" s="35"/>
      <c r="AK170" s="35"/>
      <c r="AL170" s="58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 t="str">
        <f t="shared" si="5"/>
        <v>X</v>
      </c>
    </row>
    <row r="171" spans="1:79" s="30" customFormat="1" ht="15.75">
      <c r="A171" s="25">
        <v>27</v>
      </c>
      <c r="B171" s="26" t="s">
        <v>155</v>
      </c>
      <c r="C171" s="25"/>
      <c r="D171" s="25"/>
      <c r="E171" s="29"/>
      <c r="F171" s="57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 t="str">
        <f t="shared" si="5"/>
        <v/>
      </c>
    </row>
    <row r="172" spans="1:79" s="30" customFormat="1" ht="15.75">
      <c r="A172" s="31">
        <v>27.1</v>
      </c>
      <c r="B172" s="51" t="s">
        <v>89</v>
      </c>
      <c r="C172" s="27" t="s">
        <v>87</v>
      </c>
      <c r="D172" s="28">
        <v>16</v>
      </c>
      <c r="E172" s="29"/>
      <c r="F172" s="57"/>
      <c r="G172" s="32"/>
      <c r="H172" s="33"/>
      <c r="I172" s="33"/>
      <c r="J172" s="33"/>
      <c r="K172" s="33"/>
      <c r="L172" s="33"/>
      <c r="M172" s="34"/>
      <c r="N172" s="35"/>
      <c r="O172" s="35"/>
      <c r="P172" s="35"/>
      <c r="Q172" s="35"/>
      <c r="R172" s="35"/>
      <c r="S172" s="35"/>
      <c r="T172" s="35"/>
      <c r="U172" s="35"/>
      <c r="V172" s="35"/>
      <c r="W172" s="58"/>
      <c r="X172" s="35"/>
      <c r="Y172" s="35"/>
      <c r="Z172" s="35"/>
      <c r="AA172" s="35"/>
      <c r="AB172" s="58"/>
      <c r="AC172" s="37"/>
      <c r="AD172" s="37"/>
      <c r="AE172" s="37"/>
      <c r="AF172" s="37"/>
      <c r="AG172" s="58"/>
      <c r="AH172" s="35"/>
      <c r="AI172" s="35"/>
      <c r="AJ172" s="35"/>
      <c r="AK172" s="35"/>
      <c r="AL172" s="58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>
        <v>16</v>
      </c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 t="str">
        <f t="shared" si="5"/>
        <v>X</v>
      </c>
    </row>
    <row r="173" spans="1:79" s="30" customFormat="1" ht="15.75">
      <c r="A173" s="31">
        <v>27.2</v>
      </c>
      <c r="B173" s="51" t="s">
        <v>104</v>
      </c>
      <c r="C173" s="27" t="s">
        <v>87</v>
      </c>
      <c r="D173" s="28">
        <v>16</v>
      </c>
      <c r="E173" s="29"/>
      <c r="F173" s="57"/>
      <c r="G173" s="32"/>
      <c r="H173" s="32"/>
      <c r="I173" s="32"/>
      <c r="J173" s="32"/>
      <c r="K173" s="32">
        <v>16</v>
      </c>
      <c r="L173" s="33"/>
      <c r="M173" s="34"/>
      <c r="N173" s="35"/>
      <c r="O173" s="35"/>
      <c r="P173" s="35"/>
      <c r="Q173" s="35"/>
      <c r="R173" s="35"/>
      <c r="S173" s="35"/>
      <c r="T173" s="35"/>
      <c r="U173" s="35"/>
      <c r="V173" s="35"/>
      <c r="W173" s="58"/>
      <c r="X173" s="35"/>
      <c r="Y173" s="35"/>
      <c r="Z173" s="35"/>
      <c r="AA173" s="35"/>
      <c r="AB173" s="58"/>
      <c r="AC173" s="37"/>
      <c r="AD173" s="37"/>
      <c r="AE173" s="37"/>
      <c r="AF173" s="37"/>
      <c r="AG173" s="58"/>
      <c r="AH173" s="35"/>
      <c r="AI173" s="35"/>
      <c r="AJ173" s="35"/>
      <c r="AK173" s="35"/>
      <c r="AL173" s="58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 t="str">
        <f t="shared" si="5"/>
        <v>X</v>
      </c>
    </row>
    <row r="174" spans="1:79" s="30" customFormat="1" ht="15.75">
      <c r="A174" s="25">
        <v>28</v>
      </c>
      <c r="B174" s="26" t="s">
        <v>156</v>
      </c>
      <c r="C174" s="25"/>
      <c r="D174" s="25"/>
      <c r="E174" s="29"/>
      <c r="F174" s="57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 t="str">
        <f t="shared" si="5"/>
        <v/>
      </c>
    </row>
    <row r="175" spans="1:79" s="30" customFormat="1" ht="15.75">
      <c r="A175" s="31">
        <v>28.1</v>
      </c>
      <c r="B175" s="51" t="s">
        <v>79</v>
      </c>
      <c r="C175" s="27" t="s">
        <v>87</v>
      </c>
      <c r="D175" s="28">
        <v>2</v>
      </c>
      <c r="E175" s="29"/>
      <c r="F175" s="57"/>
      <c r="G175" s="32"/>
      <c r="H175" s="33"/>
      <c r="I175" s="33"/>
      <c r="J175" s="33"/>
      <c r="K175" s="33"/>
      <c r="L175" s="33"/>
      <c r="M175" s="34"/>
      <c r="N175" s="35"/>
      <c r="O175" s="35"/>
      <c r="P175" s="35"/>
      <c r="Q175" s="35"/>
      <c r="R175" s="35"/>
      <c r="S175" s="35"/>
      <c r="T175" s="35"/>
      <c r="U175" s="35"/>
      <c r="V175" s="35"/>
      <c r="W175" s="58"/>
      <c r="X175" s="35"/>
      <c r="Y175" s="35"/>
      <c r="Z175" s="35"/>
      <c r="AA175" s="35"/>
      <c r="AB175" s="58"/>
      <c r="AC175" s="37"/>
      <c r="AD175" s="37"/>
      <c r="AE175" s="37"/>
      <c r="AF175" s="37"/>
      <c r="AG175" s="58"/>
      <c r="AH175" s="35"/>
      <c r="AI175" s="35"/>
      <c r="AJ175" s="35"/>
      <c r="AK175" s="35"/>
      <c r="AL175" s="58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>
        <v>2</v>
      </c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 t="str">
        <f t="shared" si="5"/>
        <v>X</v>
      </c>
    </row>
    <row r="176" spans="1:79" s="30" customFormat="1" ht="15.75">
      <c r="A176" s="31">
        <v>28.2</v>
      </c>
      <c r="B176" s="51" t="s">
        <v>80</v>
      </c>
      <c r="C176" s="27" t="s">
        <v>87</v>
      </c>
      <c r="D176" s="28">
        <v>2</v>
      </c>
      <c r="E176" s="29"/>
      <c r="F176" s="57"/>
      <c r="G176" s="32"/>
      <c r="H176" s="32"/>
      <c r="I176" s="32"/>
      <c r="J176" s="32">
        <v>2</v>
      </c>
      <c r="K176" s="32"/>
      <c r="L176" s="33"/>
      <c r="M176" s="34"/>
      <c r="N176" s="35"/>
      <c r="O176" s="35"/>
      <c r="P176" s="35"/>
      <c r="Q176" s="35"/>
      <c r="R176" s="35"/>
      <c r="S176" s="35"/>
      <c r="T176" s="35"/>
      <c r="U176" s="35"/>
      <c r="V176" s="35"/>
      <c r="W176" s="58"/>
      <c r="X176" s="35"/>
      <c r="Y176" s="35"/>
      <c r="Z176" s="35"/>
      <c r="AA176" s="35"/>
      <c r="AB176" s="58"/>
      <c r="AC176" s="37"/>
      <c r="AD176" s="37"/>
      <c r="AE176" s="37"/>
      <c r="AF176" s="37"/>
      <c r="AG176" s="58"/>
      <c r="AH176" s="35"/>
      <c r="AI176" s="35"/>
      <c r="AJ176" s="35"/>
      <c r="AK176" s="35"/>
      <c r="AL176" s="58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 t="str">
        <f t="shared" si="5"/>
        <v>X</v>
      </c>
    </row>
    <row r="177" spans="1:79" s="30" customFormat="1" ht="15.75">
      <c r="A177" s="25">
        <v>29</v>
      </c>
      <c r="B177" s="26" t="s">
        <v>157</v>
      </c>
      <c r="C177" s="25"/>
      <c r="D177" s="25"/>
      <c r="E177" s="29"/>
      <c r="F177" s="57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 t="str">
        <f t="shared" si="5"/>
        <v/>
      </c>
    </row>
    <row r="178" spans="1:79" s="30" customFormat="1" ht="15.75">
      <c r="A178" s="31">
        <v>29.1</v>
      </c>
      <c r="B178" s="51" t="s">
        <v>89</v>
      </c>
      <c r="C178" s="27" t="s">
        <v>87</v>
      </c>
      <c r="D178" s="28">
        <v>5</v>
      </c>
      <c r="E178" s="29"/>
      <c r="F178" s="57"/>
      <c r="G178" s="32"/>
      <c r="H178" s="33"/>
      <c r="I178" s="33"/>
      <c r="J178" s="33"/>
      <c r="K178" s="33"/>
      <c r="L178" s="33"/>
      <c r="M178" s="34"/>
      <c r="N178" s="35"/>
      <c r="O178" s="35"/>
      <c r="P178" s="35"/>
      <c r="Q178" s="35"/>
      <c r="R178" s="35"/>
      <c r="S178" s="35"/>
      <c r="T178" s="35"/>
      <c r="U178" s="35"/>
      <c r="V178" s="35"/>
      <c r="W178" s="58"/>
      <c r="X178" s="35"/>
      <c r="Y178" s="35"/>
      <c r="Z178" s="35"/>
      <c r="AA178" s="35"/>
      <c r="AB178" s="58"/>
      <c r="AC178" s="37"/>
      <c r="AD178" s="37"/>
      <c r="AE178" s="37"/>
      <c r="AF178" s="37"/>
      <c r="AG178" s="58"/>
      <c r="AH178" s="35"/>
      <c r="AI178" s="35"/>
      <c r="AJ178" s="35"/>
      <c r="AK178" s="35"/>
      <c r="AL178" s="58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>
        <v>5</v>
      </c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 t="str">
        <f t="shared" si="5"/>
        <v>X</v>
      </c>
    </row>
    <row r="179" spans="1:79" s="30" customFormat="1" ht="15.75">
      <c r="A179" s="31">
        <v>29.2</v>
      </c>
      <c r="B179" s="51" t="s">
        <v>104</v>
      </c>
      <c r="C179" s="27" t="s">
        <v>87</v>
      </c>
      <c r="D179" s="28">
        <v>5</v>
      </c>
      <c r="E179" s="29"/>
      <c r="F179" s="57"/>
      <c r="G179" s="32"/>
      <c r="H179" s="32"/>
      <c r="I179" s="32"/>
      <c r="J179" s="32"/>
      <c r="K179" s="32">
        <v>5</v>
      </c>
      <c r="L179" s="33"/>
      <c r="M179" s="34"/>
      <c r="N179" s="35"/>
      <c r="O179" s="35"/>
      <c r="P179" s="35"/>
      <c r="Q179" s="35"/>
      <c r="R179" s="35"/>
      <c r="S179" s="35"/>
      <c r="T179" s="35"/>
      <c r="U179" s="35"/>
      <c r="V179" s="35"/>
      <c r="W179" s="58"/>
      <c r="X179" s="35"/>
      <c r="Y179" s="35"/>
      <c r="Z179" s="35"/>
      <c r="AA179" s="35"/>
      <c r="AB179" s="58"/>
      <c r="AC179" s="37"/>
      <c r="AD179" s="37"/>
      <c r="AE179" s="37"/>
      <c r="AF179" s="37"/>
      <c r="AG179" s="58"/>
      <c r="AH179" s="35"/>
      <c r="AI179" s="35"/>
      <c r="AJ179" s="35"/>
      <c r="AK179" s="35"/>
      <c r="AL179" s="58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 t="str">
        <f t="shared" si="5"/>
        <v>X</v>
      </c>
    </row>
    <row r="180" spans="1:79" s="30" customFormat="1" ht="30.75">
      <c r="A180" s="31">
        <v>29.3</v>
      </c>
      <c r="B180" s="51" t="s">
        <v>106</v>
      </c>
      <c r="C180" s="27" t="s">
        <v>87</v>
      </c>
      <c r="D180" s="28">
        <v>5</v>
      </c>
      <c r="E180" s="29"/>
      <c r="F180" s="57"/>
      <c r="G180" s="32"/>
      <c r="H180" s="33"/>
      <c r="I180" s="33"/>
      <c r="J180" s="33"/>
      <c r="K180" s="33"/>
      <c r="L180" s="33"/>
      <c r="M180" s="34"/>
      <c r="N180" s="35"/>
      <c r="O180" s="35"/>
      <c r="P180" s="35"/>
      <c r="Q180" s="35"/>
      <c r="R180" s="35"/>
      <c r="S180" s="35"/>
      <c r="T180" s="35"/>
      <c r="U180" s="35"/>
      <c r="V180" s="35"/>
      <c r="W180" s="58"/>
      <c r="X180" s="35"/>
      <c r="Y180" s="35"/>
      <c r="Z180" s="35"/>
      <c r="AA180" s="35"/>
      <c r="AB180" s="58"/>
      <c r="AC180" s="37"/>
      <c r="AD180" s="37"/>
      <c r="AE180" s="37"/>
      <c r="AF180" s="37"/>
      <c r="AG180" s="58"/>
      <c r="AH180" s="35"/>
      <c r="AI180" s="35"/>
      <c r="AJ180" s="35"/>
      <c r="AK180" s="35"/>
      <c r="AL180" s="58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>
        <v>5</v>
      </c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 t="str">
        <f t="shared" si="5"/>
        <v>X</v>
      </c>
    </row>
    <row r="181" spans="1:79" s="30" customFormat="1" ht="15.75">
      <c r="A181" s="31">
        <v>29.4</v>
      </c>
      <c r="B181" s="51" t="s">
        <v>107</v>
      </c>
      <c r="C181" s="27" t="s">
        <v>87</v>
      </c>
      <c r="D181" s="28">
        <v>5</v>
      </c>
      <c r="E181" s="29"/>
      <c r="F181" s="57"/>
      <c r="G181" s="32"/>
      <c r="H181" s="33"/>
      <c r="I181" s="33"/>
      <c r="J181" s="33"/>
      <c r="K181" s="33"/>
      <c r="L181" s="33"/>
      <c r="M181" s="34"/>
      <c r="N181" s="35"/>
      <c r="O181" s="35"/>
      <c r="P181" s="35"/>
      <c r="Q181" s="35"/>
      <c r="R181" s="35"/>
      <c r="S181" s="35"/>
      <c r="T181" s="35"/>
      <c r="U181" s="35"/>
      <c r="V181" s="35"/>
      <c r="W181" s="58"/>
      <c r="X181" s="37"/>
      <c r="Y181" s="37">
        <v>5</v>
      </c>
      <c r="Z181" s="37"/>
      <c r="AA181" s="37"/>
      <c r="AB181" s="58"/>
      <c r="AC181" s="37"/>
      <c r="AD181" s="37"/>
      <c r="AE181" s="37"/>
      <c r="AF181" s="37"/>
      <c r="AG181" s="58"/>
      <c r="AH181" s="35"/>
      <c r="AI181" s="35"/>
      <c r="AJ181" s="35"/>
      <c r="AK181" s="35"/>
      <c r="AL181" s="58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 t="str">
        <f t="shared" si="5"/>
        <v>X</v>
      </c>
    </row>
    <row r="182" spans="1:79" s="30" customFormat="1" ht="15.75">
      <c r="A182" s="31">
        <v>29.5</v>
      </c>
      <c r="B182" s="51" t="s">
        <v>99</v>
      </c>
      <c r="C182" s="27" t="s">
        <v>87</v>
      </c>
      <c r="D182" s="28">
        <v>5</v>
      </c>
      <c r="E182" s="29"/>
      <c r="F182" s="57"/>
      <c r="G182" s="32"/>
      <c r="H182" s="33"/>
      <c r="I182" s="33"/>
      <c r="J182" s="33"/>
      <c r="K182" s="33"/>
      <c r="L182" s="33"/>
      <c r="M182" s="34"/>
      <c r="N182" s="35"/>
      <c r="O182" s="35"/>
      <c r="P182" s="35"/>
      <c r="Q182" s="35"/>
      <c r="R182" s="35"/>
      <c r="S182" s="35"/>
      <c r="T182" s="35"/>
      <c r="U182" s="35"/>
      <c r="V182" s="35"/>
      <c r="W182" s="58"/>
      <c r="X182" s="35"/>
      <c r="Y182" s="35"/>
      <c r="Z182" s="35"/>
      <c r="AA182" s="35"/>
      <c r="AB182" s="58"/>
      <c r="AC182" s="37"/>
      <c r="AD182" s="37"/>
      <c r="AE182" s="37"/>
      <c r="AF182" s="37"/>
      <c r="AG182" s="58"/>
      <c r="AH182" s="35"/>
      <c r="AI182" s="35"/>
      <c r="AJ182" s="35"/>
      <c r="AK182" s="35"/>
      <c r="AL182" s="58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>
        <v>5</v>
      </c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 t="str">
        <f t="shared" si="5"/>
        <v>X</v>
      </c>
    </row>
    <row r="183" spans="1:79" s="30" customFormat="1" ht="15.75">
      <c r="A183" s="31">
        <v>29.6</v>
      </c>
      <c r="B183" s="51" t="s">
        <v>158</v>
      </c>
      <c r="C183" s="27" t="s">
        <v>87</v>
      </c>
      <c r="D183" s="28">
        <v>5</v>
      </c>
      <c r="E183" s="29"/>
      <c r="F183" s="57"/>
      <c r="G183" s="32"/>
      <c r="H183" s="33"/>
      <c r="I183" s="33"/>
      <c r="J183" s="33"/>
      <c r="K183" s="33"/>
      <c r="L183" s="33"/>
      <c r="M183" s="34"/>
      <c r="N183" s="35"/>
      <c r="O183" s="35"/>
      <c r="P183" s="35"/>
      <c r="Q183" s="35"/>
      <c r="R183" s="35"/>
      <c r="S183" s="35"/>
      <c r="T183" s="35"/>
      <c r="U183" s="35"/>
      <c r="V183" s="35"/>
      <c r="W183" s="58"/>
      <c r="X183" s="35"/>
      <c r="Y183" s="35"/>
      <c r="Z183" s="35"/>
      <c r="AA183" s="35"/>
      <c r="AB183" s="58"/>
      <c r="AC183" s="37"/>
      <c r="AD183" s="37"/>
      <c r="AE183" s="37"/>
      <c r="AF183" s="37"/>
      <c r="AG183" s="58"/>
      <c r="AH183" s="35"/>
      <c r="AI183" s="35"/>
      <c r="AJ183" s="35"/>
      <c r="AK183" s="35"/>
      <c r="AL183" s="58"/>
      <c r="AM183" s="35">
        <v>5</v>
      </c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 t="str">
        <f t="shared" si="5"/>
        <v>X</v>
      </c>
    </row>
    <row r="184" spans="1:79" s="30" customFormat="1" ht="15.75">
      <c r="A184" s="25">
        <v>30</v>
      </c>
      <c r="B184" s="26" t="s">
        <v>159</v>
      </c>
      <c r="C184" s="25"/>
      <c r="D184" s="25"/>
      <c r="E184" s="29"/>
      <c r="F184" s="57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 t="str">
        <f t="shared" si="5"/>
        <v/>
      </c>
    </row>
    <row r="185" spans="1:79" s="30" customFormat="1" ht="15.75">
      <c r="A185" s="31">
        <v>30.1</v>
      </c>
      <c r="B185" s="51" t="s">
        <v>89</v>
      </c>
      <c r="C185" s="27" t="s">
        <v>87</v>
      </c>
      <c r="D185" s="28">
        <v>15</v>
      </c>
      <c r="E185" s="29"/>
      <c r="F185" s="57"/>
      <c r="G185" s="32"/>
      <c r="H185" s="33"/>
      <c r="I185" s="33"/>
      <c r="J185" s="33"/>
      <c r="K185" s="33"/>
      <c r="L185" s="33"/>
      <c r="M185" s="34"/>
      <c r="N185" s="35"/>
      <c r="O185" s="35"/>
      <c r="P185" s="35"/>
      <c r="Q185" s="35"/>
      <c r="R185" s="35"/>
      <c r="S185" s="35"/>
      <c r="T185" s="35"/>
      <c r="U185" s="35"/>
      <c r="V185" s="35"/>
      <c r="W185" s="58"/>
      <c r="X185" s="35"/>
      <c r="Y185" s="35"/>
      <c r="Z185" s="35"/>
      <c r="AA185" s="35"/>
      <c r="AB185" s="58"/>
      <c r="AC185" s="37"/>
      <c r="AD185" s="37"/>
      <c r="AE185" s="37"/>
      <c r="AF185" s="37"/>
      <c r="AG185" s="58"/>
      <c r="AH185" s="35"/>
      <c r="AI185" s="35"/>
      <c r="AJ185" s="35"/>
      <c r="AK185" s="35"/>
      <c r="AL185" s="58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>
        <v>15</v>
      </c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 t="str">
        <f t="shared" si="5"/>
        <v>X</v>
      </c>
    </row>
    <row r="186" spans="1:79" s="30" customFormat="1" ht="15.75">
      <c r="A186" s="31">
        <v>30.2</v>
      </c>
      <c r="B186" s="51" t="s">
        <v>160</v>
      </c>
      <c r="C186" s="27" t="s">
        <v>87</v>
      </c>
      <c r="D186" s="28">
        <v>15</v>
      </c>
      <c r="E186" s="29"/>
      <c r="F186" s="57"/>
      <c r="G186" s="32"/>
      <c r="H186" s="32"/>
      <c r="I186" s="32"/>
      <c r="J186" s="32"/>
      <c r="K186" s="32"/>
      <c r="L186" s="33"/>
      <c r="M186" s="34"/>
      <c r="N186" s="35"/>
      <c r="O186" s="35"/>
      <c r="P186" s="35"/>
      <c r="Q186" s="35"/>
      <c r="R186" s="35"/>
      <c r="S186" s="35">
        <v>15</v>
      </c>
      <c r="T186" s="35"/>
      <c r="U186" s="35"/>
      <c r="V186" s="35"/>
      <c r="W186" s="58"/>
      <c r="X186" s="35"/>
      <c r="Y186" s="35"/>
      <c r="Z186" s="35"/>
      <c r="AA186" s="35"/>
      <c r="AB186" s="58"/>
      <c r="AC186" s="37"/>
      <c r="AD186" s="37"/>
      <c r="AE186" s="37"/>
      <c r="AF186" s="37"/>
      <c r="AG186" s="58"/>
      <c r="AH186" s="35"/>
      <c r="AI186" s="35"/>
      <c r="AJ186" s="35"/>
      <c r="AK186" s="35"/>
      <c r="AL186" s="58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 t="str">
        <f t="shared" si="5"/>
        <v>X</v>
      </c>
    </row>
    <row r="187" spans="1:79" s="30" customFormat="1" ht="15.75">
      <c r="A187" s="31">
        <v>30.3</v>
      </c>
      <c r="B187" s="51" t="s">
        <v>99</v>
      </c>
      <c r="C187" s="27" t="s">
        <v>87</v>
      </c>
      <c r="D187" s="28">
        <v>14</v>
      </c>
      <c r="E187" s="29"/>
      <c r="F187" s="57"/>
      <c r="G187" s="32"/>
      <c r="H187" s="33"/>
      <c r="I187" s="33"/>
      <c r="J187" s="33"/>
      <c r="K187" s="33"/>
      <c r="L187" s="33"/>
      <c r="M187" s="34"/>
      <c r="N187" s="35"/>
      <c r="O187" s="35"/>
      <c r="P187" s="35"/>
      <c r="Q187" s="35"/>
      <c r="R187" s="35"/>
      <c r="S187" s="35"/>
      <c r="T187" s="35"/>
      <c r="U187" s="35"/>
      <c r="V187" s="35"/>
      <c r="W187" s="58"/>
      <c r="X187" s="35"/>
      <c r="Y187" s="35"/>
      <c r="Z187" s="35"/>
      <c r="AA187" s="35"/>
      <c r="AB187" s="58"/>
      <c r="AC187" s="37"/>
      <c r="AD187" s="37"/>
      <c r="AE187" s="37"/>
      <c r="AF187" s="37"/>
      <c r="AG187" s="58"/>
      <c r="AH187" s="35"/>
      <c r="AI187" s="35"/>
      <c r="AJ187" s="35"/>
      <c r="AK187" s="35"/>
      <c r="AL187" s="58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>
        <v>14</v>
      </c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 t="str">
        <f t="shared" si="5"/>
        <v>X</v>
      </c>
    </row>
    <row r="188" spans="1:79" s="30" customFormat="1" ht="30.75">
      <c r="A188" s="31">
        <v>30.4</v>
      </c>
      <c r="B188" s="51" t="s">
        <v>161</v>
      </c>
      <c r="C188" s="27" t="s">
        <v>87</v>
      </c>
      <c r="D188" s="28">
        <v>14</v>
      </c>
      <c r="E188" s="29"/>
      <c r="F188" s="57"/>
      <c r="G188" s="32"/>
      <c r="H188" s="33"/>
      <c r="I188" s="33"/>
      <c r="J188" s="33"/>
      <c r="K188" s="33"/>
      <c r="L188" s="33"/>
      <c r="M188" s="34"/>
      <c r="N188" s="35"/>
      <c r="O188" s="35"/>
      <c r="P188" s="35"/>
      <c r="Q188" s="35"/>
      <c r="R188" s="35"/>
      <c r="S188" s="35"/>
      <c r="T188" s="35"/>
      <c r="U188" s="35"/>
      <c r="V188" s="35"/>
      <c r="W188" s="58"/>
      <c r="X188" s="35"/>
      <c r="Y188" s="35"/>
      <c r="Z188" s="35"/>
      <c r="AA188" s="35"/>
      <c r="AB188" s="58"/>
      <c r="AC188" s="37"/>
      <c r="AD188" s="37"/>
      <c r="AE188" s="37"/>
      <c r="AF188" s="37"/>
      <c r="AG188" s="58"/>
      <c r="AH188" s="35"/>
      <c r="AI188" s="35"/>
      <c r="AJ188" s="35"/>
      <c r="AK188" s="35"/>
      <c r="AL188" s="58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>
        <v>14</v>
      </c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 t="str">
        <f t="shared" si="5"/>
        <v>X</v>
      </c>
    </row>
    <row r="189" spans="1:79" s="30" customFormat="1" ht="15.75">
      <c r="A189" s="25">
        <v>31</v>
      </c>
      <c r="B189" s="26" t="s">
        <v>162</v>
      </c>
      <c r="C189" s="25"/>
      <c r="D189" s="25"/>
      <c r="E189" s="29"/>
      <c r="F189" s="57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 t="str">
        <f t="shared" si="5"/>
        <v/>
      </c>
    </row>
    <row r="190" spans="1:79" s="30" customFormat="1" ht="15.75">
      <c r="A190" s="31">
        <v>31.1</v>
      </c>
      <c r="B190" s="51" t="s">
        <v>89</v>
      </c>
      <c r="C190" s="27" t="s">
        <v>87</v>
      </c>
      <c r="D190" s="28">
        <v>4</v>
      </c>
      <c r="E190" s="29"/>
      <c r="F190" s="57"/>
      <c r="G190" s="32"/>
      <c r="H190" s="33"/>
      <c r="I190" s="33"/>
      <c r="J190" s="33"/>
      <c r="K190" s="33"/>
      <c r="L190" s="33"/>
      <c r="M190" s="34"/>
      <c r="N190" s="35"/>
      <c r="O190" s="35"/>
      <c r="P190" s="35"/>
      <c r="Q190" s="35"/>
      <c r="R190" s="35"/>
      <c r="S190" s="35"/>
      <c r="T190" s="35"/>
      <c r="U190" s="35"/>
      <c r="V190" s="35"/>
      <c r="W190" s="58"/>
      <c r="X190" s="35"/>
      <c r="Y190" s="35"/>
      <c r="Z190" s="35"/>
      <c r="AA190" s="35"/>
      <c r="AB190" s="58"/>
      <c r="AC190" s="37"/>
      <c r="AD190" s="37"/>
      <c r="AE190" s="37"/>
      <c r="AF190" s="37"/>
      <c r="AG190" s="58"/>
      <c r="AH190" s="35"/>
      <c r="AI190" s="35"/>
      <c r="AJ190" s="35"/>
      <c r="AK190" s="35"/>
      <c r="AL190" s="58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>
        <v>4</v>
      </c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 t="str">
        <f t="shared" si="5"/>
        <v>X</v>
      </c>
    </row>
    <row r="191" spans="1:79" s="30" customFormat="1" ht="15.75">
      <c r="A191" s="31">
        <v>31.2</v>
      </c>
      <c r="B191" s="53" t="s">
        <v>104</v>
      </c>
      <c r="C191" s="27" t="s">
        <v>87</v>
      </c>
      <c r="D191" s="28">
        <v>4</v>
      </c>
      <c r="E191" s="29"/>
      <c r="F191" s="57"/>
      <c r="G191" s="32"/>
      <c r="H191" s="32"/>
      <c r="I191" s="32"/>
      <c r="J191" s="32"/>
      <c r="K191" s="32">
        <v>4</v>
      </c>
      <c r="L191" s="33"/>
      <c r="M191" s="34"/>
      <c r="N191" s="35"/>
      <c r="O191" s="35"/>
      <c r="P191" s="35"/>
      <c r="Q191" s="35"/>
      <c r="R191" s="35"/>
      <c r="S191" s="35"/>
      <c r="T191" s="35"/>
      <c r="U191" s="35"/>
      <c r="V191" s="35"/>
      <c r="W191" s="58"/>
      <c r="X191" s="35"/>
      <c r="Y191" s="35"/>
      <c r="Z191" s="35"/>
      <c r="AA191" s="35"/>
      <c r="AB191" s="58"/>
      <c r="AC191" s="37"/>
      <c r="AD191" s="37"/>
      <c r="AE191" s="37"/>
      <c r="AF191" s="37"/>
      <c r="AG191" s="58"/>
      <c r="AH191" s="35"/>
      <c r="AI191" s="35"/>
      <c r="AJ191" s="35"/>
      <c r="AK191" s="35"/>
      <c r="AL191" s="58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 t="str">
        <f t="shared" si="5"/>
        <v>X</v>
      </c>
    </row>
    <row r="192" spans="1:79" s="30" customFormat="1" ht="30.75">
      <c r="A192" s="31">
        <v>31.3</v>
      </c>
      <c r="B192" s="53" t="s">
        <v>106</v>
      </c>
      <c r="C192" s="27" t="s">
        <v>87</v>
      </c>
      <c r="D192" s="28">
        <v>4</v>
      </c>
      <c r="E192" s="29"/>
      <c r="F192" s="57"/>
      <c r="G192" s="32"/>
      <c r="H192" s="33"/>
      <c r="I192" s="33"/>
      <c r="J192" s="33"/>
      <c r="K192" s="33"/>
      <c r="L192" s="33"/>
      <c r="M192" s="34"/>
      <c r="N192" s="35"/>
      <c r="O192" s="35"/>
      <c r="P192" s="35"/>
      <c r="Q192" s="35"/>
      <c r="R192" s="35"/>
      <c r="S192" s="35"/>
      <c r="T192" s="35"/>
      <c r="U192" s="35"/>
      <c r="V192" s="35"/>
      <c r="W192" s="58"/>
      <c r="X192" s="35"/>
      <c r="Y192" s="35"/>
      <c r="Z192" s="35"/>
      <c r="AA192" s="35"/>
      <c r="AB192" s="58"/>
      <c r="AC192" s="37"/>
      <c r="AD192" s="37"/>
      <c r="AE192" s="37"/>
      <c r="AF192" s="37"/>
      <c r="AG192" s="58"/>
      <c r="AH192" s="35"/>
      <c r="AI192" s="35"/>
      <c r="AJ192" s="35"/>
      <c r="AK192" s="35"/>
      <c r="AL192" s="58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>
        <v>4</v>
      </c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 t="str">
        <f t="shared" si="5"/>
        <v>X</v>
      </c>
    </row>
    <row r="193" spans="1:79" s="30" customFormat="1" ht="15.75">
      <c r="A193" s="31">
        <v>31.4</v>
      </c>
      <c r="B193" s="53" t="s">
        <v>107</v>
      </c>
      <c r="C193" s="27" t="s">
        <v>87</v>
      </c>
      <c r="D193" s="28">
        <v>4</v>
      </c>
      <c r="E193" s="29"/>
      <c r="F193" s="57"/>
      <c r="G193" s="32"/>
      <c r="H193" s="33"/>
      <c r="I193" s="33"/>
      <c r="J193" s="33"/>
      <c r="K193" s="33"/>
      <c r="L193" s="33"/>
      <c r="M193" s="34"/>
      <c r="N193" s="35"/>
      <c r="O193" s="35"/>
      <c r="P193" s="35"/>
      <c r="Q193" s="35"/>
      <c r="R193" s="35"/>
      <c r="S193" s="35"/>
      <c r="T193" s="35"/>
      <c r="U193" s="35"/>
      <c r="V193" s="35"/>
      <c r="W193" s="58"/>
      <c r="X193" s="37"/>
      <c r="Y193" s="37">
        <v>4</v>
      </c>
      <c r="Z193" s="37"/>
      <c r="AA193" s="37"/>
      <c r="AB193" s="58"/>
      <c r="AC193" s="37"/>
      <c r="AD193" s="37"/>
      <c r="AE193" s="37"/>
      <c r="AF193" s="37"/>
      <c r="AG193" s="58"/>
      <c r="AH193" s="35"/>
      <c r="AI193" s="35"/>
      <c r="AJ193" s="35"/>
      <c r="AK193" s="35"/>
      <c r="AL193" s="58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 t="str">
        <f t="shared" si="5"/>
        <v>X</v>
      </c>
    </row>
    <row r="194" spans="1:79" s="30" customFormat="1" ht="15.75">
      <c r="A194" s="31">
        <v>31.5</v>
      </c>
      <c r="B194" s="53" t="s">
        <v>99</v>
      </c>
      <c r="C194" s="27" t="s">
        <v>87</v>
      </c>
      <c r="D194" s="28">
        <v>4</v>
      </c>
      <c r="E194" s="29"/>
      <c r="F194" s="57"/>
      <c r="G194" s="32"/>
      <c r="H194" s="33"/>
      <c r="I194" s="33"/>
      <c r="J194" s="33"/>
      <c r="K194" s="33"/>
      <c r="L194" s="33"/>
      <c r="M194" s="34"/>
      <c r="N194" s="35"/>
      <c r="O194" s="35"/>
      <c r="P194" s="35"/>
      <c r="Q194" s="35"/>
      <c r="R194" s="35"/>
      <c r="S194" s="35"/>
      <c r="T194" s="35"/>
      <c r="U194" s="35"/>
      <c r="V194" s="35"/>
      <c r="W194" s="58"/>
      <c r="X194" s="35"/>
      <c r="Y194" s="35"/>
      <c r="Z194" s="35"/>
      <c r="AA194" s="35"/>
      <c r="AB194" s="58"/>
      <c r="AC194" s="37"/>
      <c r="AD194" s="37"/>
      <c r="AE194" s="37"/>
      <c r="AF194" s="37"/>
      <c r="AG194" s="58"/>
      <c r="AH194" s="35"/>
      <c r="AI194" s="35"/>
      <c r="AJ194" s="35"/>
      <c r="AK194" s="35"/>
      <c r="AL194" s="58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>
        <v>4</v>
      </c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 t="str">
        <f t="shared" si="5"/>
        <v>X</v>
      </c>
    </row>
    <row r="195" spans="1:79" s="30" customFormat="1" ht="15.75">
      <c r="A195" s="31">
        <v>31.6</v>
      </c>
      <c r="B195" s="51" t="s">
        <v>121</v>
      </c>
      <c r="C195" s="27" t="s">
        <v>87</v>
      </c>
      <c r="D195" s="28">
        <v>4</v>
      </c>
      <c r="E195" s="29"/>
      <c r="F195" s="57"/>
      <c r="G195" s="32"/>
      <c r="H195" s="33"/>
      <c r="I195" s="33"/>
      <c r="J195" s="33"/>
      <c r="K195" s="33"/>
      <c r="L195" s="33"/>
      <c r="M195" s="34"/>
      <c r="N195" s="35"/>
      <c r="O195" s="35"/>
      <c r="P195" s="35"/>
      <c r="Q195" s="35"/>
      <c r="R195" s="35"/>
      <c r="S195" s="35"/>
      <c r="T195" s="35"/>
      <c r="U195" s="35"/>
      <c r="V195" s="35"/>
      <c r="W195" s="58"/>
      <c r="X195" s="35"/>
      <c r="Y195" s="35"/>
      <c r="Z195" s="35"/>
      <c r="AA195" s="35"/>
      <c r="AB195" s="58"/>
      <c r="AC195" s="37"/>
      <c r="AD195" s="37"/>
      <c r="AE195" s="37"/>
      <c r="AF195" s="37"/>
      <c r="AG195" s="58"/>
      <c r="AH195" s="35"/>
      <c r="AI195" s="35"/>
      <c r="AJ195" s="35"/>
      <c r="AK195" s="35"/>
      <c r="AL195" s="58"/>
      <c r="AM195" s="35"/>
      <c r="AN195" s="35"/>
      <c r="AO195" s="35"/>
      <c r="AP195" s="35">
        <v>4</v>
      </c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 t="str">
        <f t="shared" si="5"/>
        <v>X</v>
      </c>
    </row>
    <row r="196" spans="1:79" s="30" customFormat="1" ht="15.75">
      <c r="A196" s="25">
        <v>32</v>
      </c>
      <c r="B196" s="26" t="s">
        <v>163</v>
      </c>
      <c r="C196" s="25"/>
      <c r="D196" s="25"/>
      <c r="E196" s="29"/>
      <c r="F196" s="57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 t="str">
        <f t="shared" si="5"/>
        <v/>
      </c>
    </row>
    <row r="197" spans="1:79" s="30" customFormat="1" ht="15.75">
      <c r="A197" s="31">
        <v>32.1</v>
      </c>
      <c r="B197" s="51" t="s">
        <v>79</v>
      </c>
      <c r="C197" s="27" t="s">
        <v>87</v>
      </c>
      <c r="D197" s="28">
        <v>6</v>
      </c>
      <c r="E197" s="29"/>
      <c r="F197" s="57"/>
      <c r="G197" s="32"/>
      <c r="H197" s="33"/>
      <c r="I197" s="33"/>
      <c r="J197" s="33"/>
      <c r="K197" s="33"/>
      <c r="L197" s="33"/>
      <c r="M197" s="34"/>
      <c r="N197" s="35"/>
      <c r="O197" s="35"/>
      <c r="P197" s="35"/>
      <c r="Q197" s="35"/>
      <c r="R197" s="35"/>
      <c r="S197" s="35"/>
      <c r="T197" s="35"/>
      <c r="U197" s="35"/>
      <c r="V197" s="35"/>
      <c r="W197" s="58"/>
      <c r="X197" s="35"/>
      <c r="Y197" s="35"/>
      <c r="Z197" s="35"/>
      <c r="AA197" s="35"/>
      <c r="AB197" s="58"/>
      <c r="AC197" s="37"/>
      <c r="AD197" s="37"/>
      <c r="AE197" s="37"/>
      <c r="AF197" s="37"/>
      <c r="AG197" s="58"/>
      <c r="AH197" s="35"/>
      <c r="AI197" s="35"/>
      <c r="AJ197" s="35"/>
      <c r="AK197" s="35"/>
      <c r="AL197" s="58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>
        <v>6</v>
      </c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 t="str">
        <f t="shared" si="5"/>
        <v>X</v>
      </c>
    </row>
    <row r="198" spans="1:79" s="30" customFormat="1" ht="15.75">
      <c r="A198" s="31">
        <v>32.200000000000003</v>
      </c>
      <c r="B198" s="51" t="s">
        <v>80</v>
      </c>
      <c r="C198" s="27" t="s">
        <v>87</v>
      </c>
      <c r="D198" s="28">
        <v>6</v>
      </c>
      <c r="E198" s="29"/>
      <c r="F198" s="57"/>
      <c r="G198" s="32"/>
      <c r="H198" s="32"/>
      <c r="I198" s="32"/>
      <c r="J198" s="32">
        <v>6</v>
      </c>
      <c r="K198" s="32"/>
      <c r="L198" s="33"/>
      <c r="M198" s="34"/>
      <c r="N198" s="35"/>
      <c r="O198" s="35"/>
      <c r="P198" s="35"/>
      <c r="Q198" s="35"/>
      <c r="R198" s="35"/>
      <c r="S198" s="35"/>
      <c r="T198" s="35"/>
      <c r="U198" s="35"/>
      <c r="V198" s="35"/>
      <c r="W198" s="58"/>
      <c r="X198" s="35"/>
      <c r="Y198" s="35"/>
      <c r="Z198" s="35"/>
      <c r="AA198" s="35"/>
      <c r="AB198" s="58"/>
      <c r="AC198" s="37"/>
      <c r="AD198" s="37"/>
      <c r="AE198" s="37"/>
      <c r="AF198" s="37"/>
      <c r="AG198" s="58"/>
      <c r="AH198" s="35"/>
      <c r="AI198" s="35"/>
      <c r="AJ198" s="35"/>
      <c r="AK198" s="35"/>
      <c r="AL198" s="58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 t="str">
        <f t="shared" si="5"/>
        <v>X</v>
      </c>
    </row>
    <row r="199" spans="1:79" s="30" customFormat="1" ht="30.75">
      <c r="A199" s="31">
        <v>32.299999999999997</v>
      </c>
      <c r="B199" s="51" t="s">
        <v>106</v>
      </c>
      <c r="C199" s="27" t="s">
        <v>87</v>
      </c>
      <c r="D199" s="28">
        <v>6</v>
      </c>
      <c r="E199" s="29"/>
      <c r="F199" s="57"/>
      <c r="G199" s="32"/>
      <c r="H199" s="33"/>
      <c r="I199" s="33"/>
      <c r="J199" s="33"/>
      <c r="K199" s="33"/>
      <c r="L199" s="33"/>
      <c r="M199" s="34"/>
      <c r="N199" s="35"/>
      <c r="O199" s="35"/>
      <c r="P199" s="35"/>
      <c r="Q199" s="35"/>
      <c r="R199" s="35"/>
      <c r="S199" s="35"/>
      <c r="T199" s="35"/>
      <c r="U199" s="35"/>
      <c r="V199" s="35"/>
      <c r="W199" s="58"/>
      <c r="X199" s="35"/>
      <c r="Y199" s="35"/>
      <c r="Z199" s="35"/>
      <c r="AA199" s="35"/>
      <c r="AB199" s="58"/>
      <c r="AC199" s="37"/>
      <c r="AD199" s="37"/>
      <c r="AE199" s="37"/>
      <c r="AF199" s="37"/>
      <c r="AG199" s="58"/>
      <c r="AH199" s="35"/>
      <c r="AI199" s="35"/>
      <c r="AJ199" s="35"/>
      <c r="AK199" s="35"/>
      <c r="AL199" s="58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>
        <v>6</v>
      </c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 t="str">
        <f t="shared" si="5"/>
        <v>X</v>
      </c>
    </row>
    <row r="200" spans="1:79" s="30" customFormat="1" ht="30.75">
      <c r="A200" s="31">
        <v>32.4</v>
      </c>
      <c r="B200" s="51" t="s">
        <v>129</v>
      </c>
      <c r="C200" s="27" t="s">
        <v>87</v>
      </c>
      <c r="D200" s="28">
        <v>6</v>
      </c>
      <c r="E200" s="29"/>
      <c r="F200" s="57"/>
      <c r="G200" s="32"/>
      <c r="H200" s="33"/>
      <c r="I200" s="33"/>
      <c r="J200" s="33"/>
      <c r="K200" s="33"/>
      <c r="L200" s="33"/>
      <c r="M200" s="34"/>
      <c r="N200" s="35"/>
      <c r="O200" s="35"/>
      <c r="P200" s="35"/>
      <c r="Q200" s="35"/>
      <c r="R200" s="35"/>
      <c r="S200" s="35"/>
      <c r="T200" s="35"/>
      <c r="U200" s="35"/>
      <c r="V200" s="35"/>
      <c r="W200" s="58"/>
      <c r="X200" s="37"/>
      <c r="Y200" s="37"/>
      <c r="Z200" s="37">
        <v>6</v>
      </c>
      <c r="AA200" s="37"/>
      <c r="AB200" s="58"/>
      <c r="AC200" s="37"/>
      <c r="AD200" s="37"/>
      <c r="AE200" s="37"/>
      <c r="AF200" s="37"/>
      <c r="AG200" s="58"/>
      <c r="AH200" s="35"/>
      <c r="AI200" s="35"/>
      <c r="AJ200" s="35"/>
      <c r="AK200" s="35"/>
      <c r="AL200" s="58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 t="str">
        <f t="shared" si="5"/>
        <v>X</v>
      </c>
    </row>
    <row r="201" spans="1:79" s="30" customFormat="1" ht="15.75">
      <c r="A201" s="25">
        <v>33</v>
      </c>
      <c r="B201" s="26" t="s">
        <v>164</v>
      </c>
      <c r="C201" s="25"/>
      <c r="D201" s="25"/>
      <c r="E201" s="29"/>
      <c r="F201" s="57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 t="str">
        <f t="shared" ref="CA201:CA264" si="6">IF((SUM(H201:BZ201))=0,"","X")</f>
        <v/>
      </c>
    </row>
    <row r="202" spans="1:79" s="30" customFormat="1" ht="37.5">
      <c r="A202" s="31">
        <v>33.200000000000003</v>
      </c>
      <c r="B202" s="52" t="s">
        <v>165</v>
      </c>
      <c r="C202" s="27" t="s">
        <v>87</v>
      </c>
      <c r="D202" s="28">
        <v>6</v>
      </c>
      <c r="E202" s="29"/>
      <c r="F202" s="57"/>
      <c r="G202" s="32"/>
      <c r="H202" s="32"/>
      <c r="I202" s="32"/>
      <c r="J202" s="32"/>
      <c r="K202" s="32"/>
      <c r="L202" s="33"/>
      <c r="M202" s="34"/>
      <c r="N202" s="35"/>
      <c r="O202" s="35"/>
      <c r="P202" s="35"/>
      <c r="Q202" s="35"/>
      <c r="R202" s="35"/>
      <c r="S202" s="35"/>
      <c r="T202" s="35"/>
      <c r="U202" s="35">
        <v>6</v>
      </c>
      <c r="V202" s="35"/>
      <c r="W202" s="58"/>
      <c r="X202" s="35"/>
      <c r="Y202" s="35"/>
      <c r="Z202" s="35"/>
      <c r="AA202" s="35"/>
      <c r="AB202" s="58"/>
      <c r="AC202" s="37"/>
      <c r="AD202" s="37"/>
      <c r="AE202" s="37"/>
      <c r="AF202" s="37"/>
      <c r="AG202" s="58"/>
      <c r="AH202" s="35"/>
      <c r="AI202" s="35"/>
      <c r="AJ202" s="35"/>
      <c r="AK202" s="35"/>
      <c r="AL202" s="58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 t="str">
        <f t="shared" si="6"/>
        <v>X</v>
      </c>
    </row>
    <row r="203" spans="1:79" s="30" customFormat="1" ht="15.75">
      <c r="A203" s="25">
        <v>34</v>
      </c>
      <c r="B203" s="26" t="s">
        <v>166</v>
      </c>
      <c r="C203" s="25"/>
      <c r="D203" s="25"/>
      <c r="E203" s="29"/>
      <c r="F203" s="57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 t="str">
        <f t="shared" si="6"/>
        <v/>
      </c>
    </row>
    <row r="204" spans="1:79" s="30" customFormat="1" ht="37.5">
      <c r="A204" s="31">
        <v>34.200000000000003</v>
      </c>
      <c r="B204" s="52" t="s">
        <v>165</v>
      </c>
      <c r="C204" s="27" t="s">
        <v>87</v>
      </c>
      <c r="D204" s="28">
        <v>2</v>
      </c>
      <c r="E204" s="29"/>
      <c r="F204" s="57"/>
      <c r="G204" s="32"/>
      <c r="H204" s="32"/>
      <c r="I204" s="32"/>
      <c r="J204" s="32"/>
      <c r="K204" s="32"/>
      <c r="L204" s="33"/>
      <c r="M204" s="34"/>
      <c r="N204" s="35"/>
      <c r="O204" s="35"/>
      <c r="P204" s="35"/>
      <c r="Q204" s="35"/>
      <c r="R204" s="35"/>
      <c r="S204" s="35"/>
      <c r="T204" s="35"/>
      <c r="U204" s="35">
        <v>2</v>
      </c>
      <c r="V204" s="35"/>
      <c r="W204" s="58"/>
      <c r="X204" s="35"/>
      <c r="Y204" s="35"/>
      <c r="Z204" s="35"/>
      <c r="AA204" s="35"/>
      <c r="AB204" s="58"/>
      <c r="AC204" s="37"/>
      <c r="AD204" s="37"/>
      <c r="AE204" s="37"/>
      <c r="AF204" s="37"/>
      <c r="AG204" s="58"/>
      <c r="AH204" s="35"/>
      <c r="AI204" s="35"/>
      <c r="AJ204" s="35"/>
      <c r="AK204" s="35"/>
      <c r="AL204" s="58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 t="str">
        <f t="shared" si="6"/>
        <v>X</v>
      </c>
    </row>
    <row r="205" spans="1:79" s="30" customFormat="1" ht="15.75">
      <c r="A205" s="25">
        <v>35</v>
      </c>
      <c r="B205" s="26" t="s">
        <v>167</v>
      </c>
      <c r="C205" s="25"/>
      <c r="D205" s="25"/>
      <c r="E205" s="29"/>
      <c r="F205" s="57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 t="str">
        <f t="shared" si="6"/>
        <v/>
      </c>
    </row>
    <row r="206" spans="1:79" s="30" customFormat="1" ht="15.75">
      <c r="A206" s="31">
        <v>35.1</v>
      </c>
      <c r="B206" s="51" t="s">
        <v>89</v>
      </c>
      <c r="C206" s="27" t="s">
        <v>87</v>
      </c>
      <c r="D206" s="28">
        <v>9</v>
      </c>
      <c r="E206" s="29"/>
      <c r="F206" s="57"/>
      <c r="G206" s="32"/>
      <c r="H206" s="33"/>
      <c r="I206" s="33"/>
      <c r="J206" s="33"/>
      <c r="K206" s="33"/>
      <c r="L206" s="33"/>
      <c r="M206" s="34"/>
      <c r="N206" s="35"/>
      <c r="O206" s="35"/>
      <c r="P206" s="35"/>
      <c r="Q206" s="35"/>
      <c r="R206" s="35"/>
      <c r="S206" s="35"/>
      <c r="T206" s="35"/>
      <c r="U206" s="35"/>
      <c r="V206" s="35"/>
      <c r="W206" s="58"/>
      <c r="X206" s="35"/>
      <c r="Y206" s="35"/>
      <c r="Z206" s="35"/>
      <c r="AA206" s="35"/>
      <c r="AB206" s="58"/>
      <c r="AC206" s="37"/>
      <c r="AD206" s="37"/>
      <c r="AE206" s="37"/>
      <c r="AF206" s="37"/>
      <c r="AG206" s="58"/>
      <c r="AH206" s="35"/>
      <c r="AI206" s="35"/>
      <c r="AJ206" s="35"/>
      <c r="AK206" s="35"/>
      <c r="AL206" s="58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>
        <v>9</v>
      </c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 t="str">
        <f t="shared" si="6"/>
        <v>X</v>
      </c>
    </row>
    <row r="207" spans="1:79" s="30" customFormat="1" ht="15.75">
      <c r="A207" s="31">
        <v>35.200000000000003</v>
      </c>
      <c r="B207" s="51" t="s">
        <v>104</v>
      </c>
      <c r="C207" s="27" t="s">
        <v>87</v>
      </c>
      <c r="D207" s="28">
        <v>9</v>
      </c>
      <c r="E207" s="29"/>
      <c r="F207" s="57"/>
      <c r="G207" s="32"/>
      <c r="H207" s="32"/>
      <c r="I207" s="32"/>
      <c r="J207" s="32"/>
      <c r="K207" s="32">
        <v>9</v>
      </c>
      <c r="L207" s="33"/>
      <c r="M207" s="34"/>
      <c r="N207" s="35"/>
      <c r="O207" s="35"/>
      <c r="P207" s="35"/>
      <c r="Q207" s="35"/>
      <c r="R207" s="35"/>
      <c r="S207" s="35"/>
      <c r="T207" s="35"/>
      <c r="U207" s="35"/>
      <c r="V207" s="35"/>
      <c r="W207" s="58"/>
      <c r="X207" s="35"/>
      <c r="Y207" s="35"/>
      <c r="Z207" s="35"/>
      <c r="AA207" s="35"/>
      <c r="AB207" s="58"/>
      <c r="AC207" s="37"/>
      <c r="AD207" s="37"/>
      <c r="AE207" s="37"/>
      <c r="AF207" s="37"/>
      <c r="AG207" s="58"/>
      <c r="AH207" s="35"/>
      <c r="AI207" s="35"/>
      <c r="AJ207" s="35"/>
      <c r="AK207" s="35"/>
      <c r="AL207" s="58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 t="str">
        <f t="shared" si="6"/>
        <v>X</v>
      </c>
    </row>
    <row r="208" spans="1:79" s="30" customFormat="1" ht="15.75">
      <c r="A208" s="25">
        <v>36</v>
      </c>
      <c r="B208" s="26" t="s">
        <v>168</v>
      </c>
      <c r="C208" s="25"/>
      <c r="D208" s="25"/>
      <c r="E208" s="29"/>
      <c r="F208" s="57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 t="str">
        <f t="shared" si="6"/>
        <v/>
      </c>
    </row>
    <row r="209" spans="1:79" s="30" customFormat="1" ht="18.75">
      <c r="A209" s="31">
        <v>36.1</v>
      </c>
      <c r="B209" s="52" t="s">
        <v>79</v>
      </c>
      <c r="C209" s="27" t="s">
        <v>87</v>
      </c>
      <c r="D209" s="28">
        <v>11</v>
      </c>
      <c r="E209" s="29"/>
      <c r="F209" s="57"/>
      <c r="G209" s="32"/>
      <c r="H209" s="33"/>
      <c r="I209" s="33"/>
      <c r="J209" s="33"/>
      <c r="K209" s="33"/>
      <c r="L209" s="33"/>
      <c r="M209" s="34"/>
      <c r="N209" s="35"/>
      <c r="O209" s="35"/>
      <c r="P209" s="35"/>
      <c r="Q209" s="35"/>
      <c r="R209" s="35"/>
      <c r="S209" s="35"/>
      <c r="T209" s="35"/>
      <c r="U209" s="35"/>
      <c r="V209" s="35"/>
      <c r="W209" s="58"/>
      <c r="X209" s="35"/>
      <c r="Y209" s="35"/>
      <c r="Z209" s="35"/>
      <c r="AA209" s="35"/>
      <c r="AB209" s="58"/>
      <c r="AC209" s="37"/>
      <c r="AD209" s="37"/>
      <c r="AE209" s="37"/>
      <c r="AF209" s="37"/>
      <c r="AG209" s="58"/>
      <c r="AH209" s="35"/>
      <c r="AI209" s="35"/>
      <c r="AJ209" s="35"/>
      <c r="AK209" s="35"/>
      <c r="AL209" s="58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>
        <v>11</v>
      </c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 t="str">
        <f t="shared" si="6"/>
        <v>X</v>
      </c>
    </row>
    <row r="210" spans="1:79" s="30" customFormat="1" ht="18.75">
      <c r="A210" s="31">
        <v>36.200000000000003</v>
      </c>
      <c r="B210" s="52" t="s">
        <v>154</v>
      </c>
      <c r="C210" s="27" t="s">
        <v>87</v>
      </c>
      <c r="D210" s="28">
        <v>11</v>
      </c>
      <c r="E210" s="29"/>
      <c r="F210" s="57"/>
      <c r="G210" s="32"/>
      <c r="H210" s="32">
        <v>11</v>
      </c>
      <c r="I210" s="32"/>
      <c r="J210" s="32"/>
      <c r="K210" s="32"/>
      <c r="L210" s="33"/>
      <c r="M210" s="34"/>
      <c r="N210" s="35"/>
      <c r="O210" s="35"/>
      <c r="P210" s="35"/>
      <c r="Q210" s="35"/>
      <c r="R210" s="35"/>
      <c r="S210" s="35"/>
      <c r="T210" s="35"/>
      <c r="U210" s="35"/>
      <c r="V210" s="35"/>
      <c r="W210" s="58"/>
      <c r="X210" s="35"/>
      <c r="Y210" s="35"/>
      <c r="Z210" s="35"/>
      <c r="AA210" s="35"/>
      <c r="AB210" s="58"/>
      <c r="AC210" s="37"/>
      <c r="AD210" s="37"/>
      <c r="AE210" s="37"/>
      <c r="AF210" s="37"/>
      <c r="AG210" s="58"/>
      <c r="AH210" s="35"/>
      <c r="AI210" s="35"/>
      <c r="AJ210" s="35"/>
      <c r="AK210" s="35"/>
      <c r="AL210" s="58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 t="str">
        <f t="shared" si="6"/>
        <v>X</v>
      </c>
    </row>
    <row r="211" spans="1:79" s="30" customFormat="1" ht="37.5">
      <c r="A211" s="31">
        <v>36.299999999999997</v>
      </c>
      <c r="B211" s="52" t="s">
        <v>92</v>
      </c>
      <c r="C211" s="27" t="s">
        <v>87</v>
      </c>
      <c r="D211" s="28">
        <v>11</v>
      </c>
      <c r="E211" s="29"/>
      <c r="F211" s="57"/>
      <c r="G211" s="32"/>
      <c r="H211" s="33"/>
      <c r="I211" s="33"/>
      <c r="J211" s="33"/>
      <c r="K211" s="33"/>
      <c r="L211" s="33"/>
      <c r="M211" s="34"/>
      <c r="N211" s="35"/>
      <c r="O211" s="35"/>
      <c r="P211" s="35"/>
      <c r="Q211" s="35"/>
      <c r="R211" s="35"/>
      <c r="S211" s="35"/>
      <c r="T211" s="35"/>
      <c r="U211" s="35"/>
      <c r="V211" s="35"/>
      <c r="W211" s="58"/>
      <c r="X211" s="35"/>
      <c r="Y211" s="35"/>
      <c r="Z211" s="35"/>
      <c r="AA211" s="35"/>
      <c r="AB211" s="58"/>
      <c r="AC211" s="39"/>
      <c r="AD211" s="39"/>
      <c r="AE211" s="39">
        <v>11</v>
      </c>
      <c r="AF211" s="39"/>
      <c r="AG211" s="58"/>
      <c r="AH211" s="35"/>
      <c r="AI211" s="35"/>
      <c r="AJ211" s="35"/>
      <c r="AK211" s="35"/>
      <c r="AL211" s="58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 t="str">
        <f t="shared" si="6"/>
        <v>X</v>
      </c>
    </row>
    <row r="212" spans="1:79" s="30" customFormat="1" ht="15.75">
      <c r="A212" s="25">
        <v>37</v>
      </c>
      <c r="B212" s="26" t="s">
        <v>169</v>
      </c>
      <c r="C212" s="25"/>
      <c r="D212" s="25"/>
      <c r="E212" s="29"/>
      <c r="F212" s="57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 t="str">
        <f t="shared" si="6"/>
        <v/>
      </c>
    </row>
    <row r="213" spans="1:79" s="30" customFormat="1" ht="15.75">
      <c r="A213" s="31">
        <v>37.1</v>
      </c>
      <c r="B213" s="51" t="s">
        <v>79</v>
      </c>
      <c r="C213" s="27" t="s">
        <v>87</v>
      </c>
      <c r="D213" s="28">
        <v>25</v>
      </c>
      <c r="E213" s="29"/>
      <c r="F213" s="57"/>
      <c r="G213" s="32"/>
      <c r="H213" s="33"/>
      <c r="I213" s="33"/>
      <c r="J213" s="33"/>
      <c r="K213" s="33"/>
      <c r="L213" s="33"/>
      <c r="M213" s="34"/>
      <c r="N213" s="35"/>
      <c r="O213" s="35"/>
      <c r="P213" s="35"/>
      <c r="Q213" s="35"/>
      <c r="R213" s="35"/>
      <c r="S213" s="35"/>
      <c r="T213" s="35"/>
      <c r="U213" s="35"/>
      <c r="V213" s="35"/>
      <c r="W213" s="58"/>
      <c r="X213" s="35"/>
      <c r="Y213" s="35"/>
      <c r="Z213" s="35"/>
      <c r="AA213" s="35"/>
      <c r="AB213" s="58"/>
      <c r="AC213" s="37"/>
      <c r="AD213" s="37"/>
      <c r="AE213" s="37"/>
      <c r="AF213" s="37"/>
      <c r="AG213" s="58"/>
      <c r="AH213" s="35"/>
      <c r="AI213" s="35"/>
      <c r="AJ213" s="35"/>
      <c r="AK213" s="35"/>
      <c r="AL213" s="58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>
        <v>25</v>
      </c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 t="str">
        <f t="shared" si="6"/>
        <v>X</v>
      </c>
    </row>
    <row r="214" spans="1:79" s="30" customFormat="1" ht="15.75">
      <c r="A214" s="31">
        <v>37.200000000000003</v>
      </c>
      <c r="B214" s="51" t="s">
        <v>160</v>
      </c>
      <c r="C214" s="27" t="s">
        <v>87</v>
      </c>
      <c r="D214" s="28">
        <v>25</v>
      </c>
      <c r="E214" s="29"/>
      <c r="F214" s="57"/>
      <c r="G214" s="32"/>
      <c r="H214" s="32"/>
      <c r="I214" s="32"/>
      <c r="J214" s="32"/>
      <c r="K214" s="32"/>
      <c r="L214" s="33"/>
      <c r="M214" s="34"/>
      <c r="N214" s="35"/>
      <c r="O214" s="35"/>
      <c r="P214" s="35"/>
      <c r="Q214" s="35"/>
      <c r="R214" s="35"/>
      <c r="S214" s="35">
        <v>25</v>
      </c>
      <c r="T214" s="35"/>
      <c r="U214" s="35"/>
      <c r="V214" s="35"/>
      <c r="W214" s="58"/>
      <c r="X214" s="35"/>
      <c r="Y214" s="35"/>
      <c r="Z214" s="35"/>
      <c r="AA214" s="35"/>
      <c r="AB214" s="58"/>
      <c r="AC214" s="37"/>
      <c r="AD214" s="37"/>
      <c r="AE214" s="37"/>
      <c r="AF214" s="37"/>
      <c r="AG214" s="58"/>
      <c r="AH214" s="35"/>
      <c r="AI214" s="35"/>
      <c r="AJ214" s="35"/>
      <c r="AK214" s="35"/>
      <c r="AL214" s="58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 t="str">
        <f t="shared" si="6"/>
        <v>X</v>
      </c>
    </row>
    <row r="215" spans="1:79" s="30" customFormat="1" ht="15.75">
      <c r="A215" s="31">
        <v>37.299999999999997</v>
      </c>
      <c r="B215" s="51" t="s">
        <v>99</v>
      </c>
      <c r="C215" s="27" t="s">
        <v>87</v>
      </c>
      <c r="D215" s="28">
        <v>25</v>
      </c>
      <c r="E215" s="29"/>
      <c r="F215" s="57"/>
      <c r="G215" s="32"/>
      <c r="H215" s="33"/>
      <c r="I215" s="33"/>
      <c r="J215" s="33"/>
      <c r="K215" s="33"/>
      <c r="L215" s="33"/>
      <c r="M215" s="34"/>
      <c r="N215" s="35"/>
      <c r="O215" s="35"/>
      <c r="P215" s="35"/>
      <c r="Q215" s="35"/>
      <c r="R215" s="35"/>
      <c r="S215" s="35"/>
      <c r="T215" s="35"/>
      <c r="U215" s="35"/>
      <c r="V215" s="35"/>
      <c r="W215" s="58"/>
      <c r="X215" s="35"/>
      <c r="Y215" s="35"/>
      <c r="Z215" s="35"/>
      <c r="AA215" s="35"/>
      <c r="AB215" s="58"/>
      <c r="AC215" s="37"/>
      <c r="AD215" s="37"/>
      <c r="AE215" s="37"/>
      <c r="AF215" s="37"/>
      <c r="AG215" s="58"/>
      <c r="AH215" s="35"/>
      <c r="AI215" s="35"/>
      <c r="AJ215" s="35"/>
      <c r="AK215" s="35"/>
      <c r="AL215" s="58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>
        <v>25</v>
      </c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 t="str">
        <f t="shared" si="6"/>
        <v>X</v>
      </c>
    </row>
    <row r="216" spans="1:79" s="30" customFormat="1" ht="15.75">
      <c r="A216" s="31">
        <v>37.4</v>
      </c>
      <c r="B216" s="51" t="s">
        <v>121</v>
      </c>
      <c r="C216" s="27" t="s">
        <v>87</v>
      </c>
      <c r="D216" s="28">
        <v>25</v>
      </c>
      <c r="E216" s="29"/>
      <c r="F216" s="57"/>
      <c r="G216" s="32"/>
      <c r="H216" s="33"/>
      <c r="I216" s="33"/>
      <c r="J216" s="33"/>
      <c r="K216" s="33"/>
      <c r="L216" s="33"/>
      <c r="M216" s="34"/>
      <c r="N216" s="35"/>
      <c r="O216" s="35"/>
      <c r="P216" s="35"/>
      <c r="Q216" s="35"/>
      <c r="R216" s="35"/>
      <c r="S216" s="35"/>
      <c r="T216" s="35"/>
      <c r="U216" s="35"/>
      <c r="V216" s="35"/>
      <c r="W216" s="58"/>
      <c r="X216" s="35"/>
      <c r="Y216" s="35"/>
      <c r="Z216" s="35"/>
      <c r="AA216" s="35"/>
      <c r="AB216" s="58"/>
      <c r="AC216" s="37"/>
      <c r="AD216" s="37"/>
      <c r="AE216" s="37"/>
      <c r="AF216" s="37"/>
      <c r="AG216" s="58"/>
      <c r="AH216" s="35"/>
      <c r="AI216" s="35"/>
      <c r="AJ216" s="35"/>
      <c r="AK216" s="35"/>
      <c r="AL216" s="58"/>
      <c r="AM216" s="35"/>
      <c r="AN216" s="35"/>
      <c r="AO216" s="35"/>
      <c r="AP216" s="35">
        <v>25</v>
      </c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 t="str">
        <f t="shared" si="6"/>
        <v>X</v>
      </c>
    </row>
    <row r="217" spans="1:79" s="30" customFormat="1" ht="18.75">
      <c r="A217" s="31">
        <v>37.5</v>
      </c>
      <c r="B217" s="52" t="s">
        <v>147</v>
      </c>
      <c r="C217" s="27" t="s">
        <v>131</v>
      </c>
      <c r="D217" s="28">
        <f>25*5</f>
        <v>125</v>
      </c>
      <c r="E217" s="29"/>
      <c r="F217" s="57"/>
      <c r="G217" s="32"/>
      <c r="H217" s="33"/>
      <c r="I217" s="33"/>
      <c r="J217" s="33"/>
      <c r="K217" s="33"/>
      <c r="L217" s="33"/>
      <c r="M217" s="34"/>
      <c r="N217" s="35"/>
      <c r="O217" s="35"/>
      <c r="P217" s="35"/>
      <c r="Q217" s="35"/>
      <c r="R217" s="35"/>
      <c r="S217" s="35"/>
      <c r="T217" s="35"/>
      <c r="U217" s="35"/>
      <c r="V217" s="35"/>
      <c r="W217" s="58"/>
      <c r="X217" s="35"/>
      <c r="Y217" s="35"/>
      <c r="Z217" s="35"/>
      <c r="AA217" s="35"/>
      <c r="AB217" s="58"/>
      <c r="AC217" s="37"/>
      <c r="AD217" s="37"/>
      <c r="AE217" s="37"/>
      <c r="AF217" s="37"/>
      <c r="AG217" s="58"/>
      <c r="AH217" s="35"/>
      <c r="AI217" s="35"/>
      <c r="AJ217" s="35"/>
      <c r="AK217" s="35"/>
      <c r="AL217" s="58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>
        <v>125</v>
      </c>
      <c r="CA217" s="35" t="str">
        <f t="shared" si="6"/>
        <v>X</v>
      </c>
    </row>
    <row r="218" spans="1:79" s="30" customFormat="1" ht="15.75">
      <c r="A218" s="25">
        <v>38</v>
      </c>
      <c r="B218" s="26" t="s">
        <v>170</v>
      </c>
      <c r="C218" s="25"/>
      <c r="D218" s="25"/>
      <c r="E218" s="29"/>
      <c r="F218" s="57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 t="str">
        <f t="shared" si="6"/>
        <v/>
      </c>
    </row>
    <row r="219" spans="1:79" s="30" customFormat="1" ht="15.75">
      <c r="A219" s="31">
        <v>38.1</v>
      </c>
      <c r="B219" s="51" t="s">
        <v>79</v>
      </c>
      <c r="C219" s="27" t="s">
        <v>87</v>
      </c>
      <c r="D219" s="28">
        <v>3</v>
      </c>
      <c r="E219" s="29"/>
      <c r="F219" s="57"/>
      <c r="G219" s="32"/>
      <c r="H219" s="33"/>
      <c r="I219" s="33"/>
      <c r="J219" s="33"/>
      <c r="K219" s="33"/>
      <c r="L219" s="33"/>
      <c r="M219" s="34"/>
      <c r="N219" s="35"/>
      <c r="O219" s="35"/>
      <c r="P219" s="35"/>
      <c r="Q219" s="35"/>
      <c r="R219" s="35"/>
      <c r="S219" s="35"/>
      <c r="T219" s="35"/>
      <c r="U219" s="35"/>
      <c r="V219" s="35"/>
      <c r="W219" s="58"/>
      <c r="X219" s="35"/>
      <c r="Y219" s="35"/>
      <c r="Z219" s="35"/>
      <c r="AA219" s="35"/>
      <c r="AB219" s="58"/>
      <c r="AC219" s="37"/>
      <c r="AD219" s="37"/>
      <c r="AE219" s="37"/>
      <c r="AF219" s="37"/>
      <c r="AG219" s="58"/>
      <c r="AH219" s="35"/>
      <c r="AI219" s="35"/>
      <c r="AJ219" s="35"/>
      <c r="AK219" s="35"/>
      <c r="AL219" s="58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>
        <v>3</v>
      </c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 t="str">
        <f t="shared" si="6"/>
        <v>X</v>
      </c>
    </row>
    <row r="220" spans="1:79" s="30" customFormat="1" ht="15.75">
      <c r="A220" s="31">
        <v>38.200000000000003</v>
      </c>
      <c r="B220" s="51" t="s">
        <v>160</v>
      </c>
      <c r="C220" s="27" t="s">
        <v>87</v>
      </c>
      <c r="D220" s="28">
        <v>3</v>
      </c>
      <c r="E220" s="29"/>
      <c r="F220" s="57"/>
      <c r="G220" s="32"/>
      <c r="H220" s="32"/>
      <c r="I220" s="32"/>
      <c r="J220" s="32"/>
      <c r="K220" s="32"/>
      <c r="L220" s="33"/>
      <c r="M220" s="34"/>
      <c r="N220" s="35"/>
      <c r="O220" s="35"/>
      <c r="P220" s="35"/>
      <c r="Q220" s="35"/>
      <c r="R220" s="35"/>
      <c r="S220" s="35">
        <v>3</v>
      </c>
      <c r="T220" s="35"/>
      <c r="U220" s="35"/>
      <c r="V220" s="35"/>
      <c r="W220" s="58"/>
      <c r="X220" s="35"/>
      <c r="Y220" s="35"/>
      <c r="Z220" s="35"/>
      <c r="AA220" s="35"/>
      <c r="AB220" s="58"/>
      <c r="AC220" s="37"/>
      <c r="AD220" s="37"/>
      <c r="AE220" s="37"/>
      <c r="AF220" s="37"/>
      <c r="AG220" s="58"/>
      <c r="AH220" s="35"/>
      <c r="AI220" s="35"/>
      <c r="AJ220" s="35"/>
      <c r="AK220" s="35"/>
      <c r="AL220" s="58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 t="str">
        <f t="shared" si="6"/>
        <v>X</v>
      </c>
    </row>
    <row r="221" spans="1:79" s="30" customFormat="1" ht="15.75">
      <c r="A221" s="31">
        <v>38.299999999999997</v>
      </c>
      <c r="B221" s="51" t="s">
        <v>99</v>
      </c>
      <c r="C221" s="27" t="s">
        <v>87</v>
      </c>
      <c r="D221" s="28">
        <v>3</v>
      </c>
      <c r="E221" s="29"/>
      <c r="F221" s="57"/>
      <c r="G221" s="32"/>
      <c r="H221" s="33"/>
      <c r="I221" s="33"/>
      <c r="J221" s="33"/>
      <c r="K221" s="33"/>
      <c r="L221" s="33"/>
      <c r="M221" s="34"/>
      <c r="N221" s="35"/>
      <c r="O221" s="35"/>
      <c r="P221" s="35"/>
      <c r="Q221" s="35"/>
      <c r="R221" s="35"/>
      <c r="S221" s="35"/>
      <c r="T221" s="35"/>
      <c r="U221" s="35"/>
      <c r="V221" s="35"/>
      <c r="W221" s="58"/>
      <c r="X221" s="35"/>
      <c r="Y221" s="35"/>
      <c r="Z221" s="35"/>
      <c r="AA221" s="35"/>
      <c r="AB221" s="58"/>
      <c r="AC221" s="37"/>
      <c r="AD221" s="37"/>
      <c r="AE221" s="37"/>
      <c r="AF221" s="37"/>
      <c r="AG221" s="58"/>
      <c r="AH221" s="35"/>
      <c r="AI221" s="35"/>
      <c r="AJ221" s="35"/>
      <c r="AK221" s="35"/>
      <c r="AL221" s="58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>
        <v>3</v>
      </c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 t="str">
        <f t="shared" si="6"/>
        <v>X</v>
      </c>
    </row>
    <row r="222" spans="1:79" s="30" customFormat="1" ht="15.75">
      <c r="A222" s="31">
        <v>38.4</v>
      </c>
      <c r="B222" s="51" t="s">
        <v>121</v>
      </c>
      <c r="C222" s="27" t="s">
        <v>87</v>
      </c>
      <c r="D222" s="28">
        <v>3</v>
      </c>
      <c r="E222" s="29"/>
      <c r="F222" s="57"/>
      <c r="G222" s="32"/>
      <c r="H222" s="33"/>
      <c r="I222" s="33"/>
      <c r="J222" s="33"/>
      <c r="K222" s="33"/>
      <c r="L222" s="33"/>
      <c r="M222" s="34"/>
      <c r="N222" s="35"/>
      <c r="O222" s="35"/>
      <c r="P222" s="35"/>
      <c r="Q222" s="35"/>
      <c r="R222" s="35"/>
      <c r="S222" s="35"/>
      <c r="T222" s="35"/>
      <c r="U222" s="35"/>
      <c r="V222" s="35"/>
      <c r="W222" s="58"/>
      <c r="X222" s="35"/>
      <c r="Y222" s="35"/>
      <c r="Z222" s="35"/>
      <c r="AA222" s="35"/>
      <c r="AB222" s="58"/>
      <c r="AC222" s="37"/>
      <c r="AD222" s="37"/>
      <c r="AE222" s="37"/>
      <c r="AF222" s="37"/>
      <c r="AG222" s="58"/>
      <c r="AH222" s="35"/>
      <c r="AI222" s="35"/>
      <c r="AJ222" s="35"/>
      <c r="AK222" s="35"/>
      <c r="AL222" s="58"/>
      <c r="AM222" s="35"/>
      <c r="AN222" s="35"/>
      <c r="AO222" s="35"/>
      <c r="AP222" s="35">
        <v>3</v>
      </c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 t="str">
        <f t="shared" si="6"/>
        <v>X</v>
      </c>
    </row>
    <row r="223" spans="1:79" s="30" customFormat="1" ht="30.75">
      <c r="A223" s="31">
        <v>38.5</v>
      </c>
      <c r="B223" s="51" t="s">
        <v>106</v>
      </c>
      <c r="C223" s="27" t="s">
        <v>87</v>
      </c>
      <c r="D223" s="28">
        <v>3</v>
      </c>
      <c r="E223" s="29"/>
      <c r="F223" s="57"/>
      <c r="G223" s="32"/>
      <c r="H223" s="33"/>
      <c r="I223" s="33"/>
      <c r="J223" s="33"/>
      <c r="K223" s="33"/>
      <c r="L223" s="33"/>
      <c r="M223" s="34"/>
      <c r="N223" s="35"/>
      <c r="O223" s="35"/>
      <c r="P223" s="35"/>
      <c r="Q223" s="35"/>
      <c r="R223" s="35"/>
      <c r="S223" s="35"/>
      <c r="T223" s="35"/>
      <c r="U223" s="35"/>
      <c r="V223" s="35"/>
      <c r="W223" s="58"/>
      <c r="X223" s="35"/>
      <c r="Y223" s="35"/>
      <c r="Z223" s="35"/>
      <c r="AA223" s="35"/>
      <c r="AB223" s="58"/>
      <c r="AC223" s="37"/>
      <c r="AD223" s="37"/>
      <c r="AE223" s="37"/>
      <c r="AF223" s="37"/>
      <c r="AG223" s="58"/>
      <c r="AH223" s="35"/>
      <c r="AI223" s="35"/>
      <c r="AJ223" s="35"/>
      <c r="AK223" s="35"/>
      <c r="AL223" s="58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>
        <v>3</v>
      </c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 t="str">
        <f t="shared" si="6"/>
        <v>X</v>
      </c>
    </row>
    <row r="224" spans="1:79" s="30" customFormat="1" ht="15.75">
      <c r="A224" s="31">
        <v>38.6</v>
      </c>
      <c r="B224" s="51" t="s">
        <v>107</v>
      </c>
      <c r="C224" s="27" t="s">
        <v>87</v>
      </c>
      <c r="D224" s="28">
        <v>3</v>
      </c>
      <c r="E224" s="29"/>
      <c r="F224" s="57"/>
      <c r="G224" s="32"/>
      <c r="H224" s="33"/>
      <c r="I224" s="33"/>
      <c r="J224" s="33"/>
      <c r="K224" s="33"/>
      <c r="L224" s="33"/>
      <c r="M224" s="34"/>
      <c r="N224" s="35"/>
      <c r="O224" s="35"/>
      <c r="P224" s="35"/>
      <c r="Q224" s="35"/>
      <c r="R224" s="35"/>
      <c r="S224" s="35"/>
      <c r="T224" s="35"/>
      <c r="U224" s="35"/>
      <c r="V224" s="35"/>
      <c r="W224" s="58"/>
      <c r="X224" s="37"/>
      <c r="Y224" s="37">
        <v>3</v>
      </c>
      <c r="Z224" s="37"/>
      <c r="AA224" s="37"/>
      <c r="AB224" s="58"/>
      <c r="AC224" s="37"/>
      <c r="AD224" s="37"/>
      <c r="AE224" s="37"/>
      <c r="AF224" s="37"/>
      <c r="AG224" s="58"/>
      <c r="AH224" s="35"/>
      <c r="AI224" s="35"/>
      <c r="AJ224" s="35"/>
      <c r="AK224" s="35"/>
      <c r="AL224" s="58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 t="str">
        <f t="shared" si="6"/>
        <v>X</v>
      </c>
    </row>
    <row r="225" spans="1:79" s="30" customFormat="1" ht="15.75">
      <c r="A225" s="25">
        <v>39</v>
      </c>
      <c r="B225" s="26" t="s">
        <v>171</v>
      </c>
      <c r="C225" s="25"/>
      <c r="D225" s="25"/>
      <c r="E225" s="29"/>
      <c r="F225" s="57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 t="str">
        <f t="shared" si="6"/>
        <v/>
      </c>
    </row>
    <row r="226" spans="1:79" s="30" customFormat="1" ht="18.75">
      <c r="A226" s="31">
        <v>39.1</v>
      </c>
      <c r="B226" s="52" t="s">
        <v>89</v>
      </c>
      <c r="C226" s="27" t="s">
        <v>87</v>
      </c>
      <c r="D226" s="28">
        <v>2</v>
      </c>
      <c r="E226" s="29"/>
      <c r="F226" s="57"/>
      <c r="G226" s="32"/>
      <c r="H226" s="33"/>
      <c r="I226" s="33"/>
      <c r="J226" s="33"/>
      <c r="K226" s="33"/>
      <c r="L226" s="33"/>
      <c r="M226" s="34"/>
      <c r="N226" s="35"/>
      <c r="O226" s="35"/>
      <c r="P226" s="35"/>
      <c r="Q226" s="35"/>
      <c r="R226" s="35"/>
      <c r="S226" s="35"/>
      <c r="T226" s="35"/>
      <c r="U226" s="35"/>
      <c r="V226" s="35"/>
      <c r="W226" s="58"/>
      <c r="X226" s="35"/>
      <c r="Y226" s="35"/>
      <c r="Z226" s="35"/>
      <c r="AA226" s="35"/>
      <c r="AB226" s="58"/>
      <c r="AC226" s="37"/>
      <c r="AD226" s="37"/>
      <c r="AE226" s="37"/>
      <c r="AF226" s="37"/>
      <c r="AG226" s="58"/>
      <c r="AH226" s="35"/>
      <c r="AI226" s="35"/>
      <c r="AJ226" s="35"/>
      <c r="AK226" s="35"/>
      <c r="AL226" s="58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>
        <v>2</v>
      </c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 t="str">
        <f t="shared" si="6"/>
        <v>X</v>
      </c>
    </row>
    <row r="227" spans="1:79" s="30" customFormat="1" ht="18.75">
      <c r="A227" s="31">
        <v>39.200000000000003</v>
      </c>
      <c r="B227" s="52" t="s">
        <v>80</v>
      </c>
      <c r="C227" s="27" t="s">
        <v>87</v>
      </c>
      <c r="D227" s="28">
        <v>2</v>
      </c>
      <c r="E227" s="29"/>
      <c r="F227" s="57"/>
      <c r="G227" s="32"/>
      <c r="H227" s="32"/>
      <c r="I227" s="32"/>
      <c r="J227" s="32">
        <v>2</v>
      </c>
      <c r="K227" s="32"/>
      <c r="L227" s="33"/>
      <c r="M227" s="34"/>
      <c r="N227" s="35"/>
      <c r="O227" s="35"/>
      <c r="P227" s="35"/>
      <c r="Q227" s="35"/>
      <c r="R227" s="35"/>
      <c r="S227" s="35"/>
      <c r="T227" s="35"/>
      <c r="U227" s="35"/>
      <c r="V227" s="35"/>
      <c r="W227" s="58"/>
      <c r="X227" s="35"/>
      <c r="Y227" s="35"/>
      <c r="Z227" s="35"/>
      <c r="AA227" s="35"/>
      <c r="AB227" s="58"/>
      <c r="AC227" s="37"/>
      <c r="AD227" s="37"/>
      <c r="AE227" s="37"/>
      <c r="AF227" s="37"/>
      <c r="AG227" s="58"/>
      <c r="AH227" s="35"/>
      <c r="AI227" s="35"/>
      <c r="AJ227" s="35"/>
      <c r="AK227" s="35"/>
      <c r="AL227" s="58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 t="str">
        <f t="shared" si="6"/>
        <v>X</v>
      </c>
    </row>
    <row r="228" spans="1:79" s="30" customFormat="1" ht="15.75">
      <c r="A228" s="25">
        <v>40</v>
      </c>
      <c r="B228" s="26" t="s">
        <v>172</v>
      </c>
      <c r="C228" s="25"/>
      <c r="D228" s="25"/>
      <c r="E228" s="29"/>
      <c r="F228" s="57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 t="str">
        <f t="shared" si="6"/>
        <v/>
      </c>
    </row>
    <row r="229" spans="1:79" s="30" customFormat="1" ht="15.75">
      <c r="A229" s="31">
        <v>40.1</v>
      </c>
      <c r="B229" s="51" t="s">
        <v>79</v>
      </c>
      <c r="C229" s="27" t="s">
        <v>87</v>
      </c>
      <c r="D229" s="28">
        <v>4</v>
      </c>
      <c r="E229" s="29"/>
      <c r="F229" s="57"/>
      <c r="G229" s="32"/>
      <c r="H229" s="33"/>
      <c r="I229" s="33"/>
      <c r="J229" s="33"/>
      <c r="K229" s="33"/>
      <c r="L229" s="33"/>
      <c r="M229" s="34"/>
      <c r="N229" s="35"/>
      <c r="O229" s="35"/>
      <c r="P229" s="35"/>
      <c r="Q229" s="35"/>
      <c r="R229" s="35"/>
      <c r="S229" s="35"/>
      <c r="T229" s="35"/>
      <c r="U229" s="35"/>
      <c r="V229" s="35"/>
      <c r="W229" s="58"/>
      <c r="X229" s="35"/>
      <c r="Y229" s="35"/>
      <c r="Z229" s="35"/>
      <c r="AA229" s="35"/>
      <c r="AB229" s="58"/>
      <c r="AC229" s="37"/>
      <c r="AD229" s="37"/>
      <c r="AE229" s="37"/>
      <c r="AF229" s="37"/>
      <c r="AG229" s="58"/>
      <c r="AH229" s="35"/>
      <c r="AI229" s="35"/>
      <c r="AJ229" s="35"/>
      <c r="AK229" s="35"/>
      <c r="AL229" s="58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>
        <v>4</v>
      </c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 t="str">
        <f t="shared" si="6"/>
        <v>X</v>
      </c>
    </row>
    <row r="230" spans="1:79" s="30" customFormat="1" ht="15.75">
      <c r="A230" s="31">
        <v>40.200000000000003</v>
      </c>
      <c r="B230" s="51" t="s">
        <v>102</v>
      </c>
      <c r="C230" s="27" t="s">
        <v>87</v>
      </c>
      <c r="D230" s="28">
        <v>4</v>
      </c>
      <c r="E230" s="29"/>
      <c r="F230" s="57"/>
      <c r="G230" s="32"/>
      <c r="H230" s="32"/>
      <c r="I230" s="32">
        <v>4</v>
      </c>
      <c r="J230" s="32"/>
      <c r="K230" s="32"/>
      <c r="L230" s="33"/>
      <c r="M230" s="34"/>
      <c r="N230" s="35"/>
      <c r="O230" s="35"/>
      <c r="P230" s="35"/>
      <c r="Q230" s="35"/>
      <c r="R230" s="35"/>
      <c r="S230" s="35"/>
      <c r="T230" s="35"/>
      <c r="U230" s="35"/>
      <c r="V230" s="35"/>
      <c r="W230" s="58"/>
      <c r="X230" s="35"/>
      <c r="Y230" s="35"/>
      <c r="Z230" s="35"/>
      <c r="AA230" s="35"/>
      <c r="AB230" s="58"/>
      <c r="AC230" s="37"/>
      <c r="AD230" s="37"/>
      <c r="AE230" s="37"/>
      <c r="AF230" s="37"/>
      <c r="AG230" s="58"/>
      <c r="AH230" s="35"/>
      <c r="AI230" s="35"/>
      <c r="AJ230" s="35"/>
      <c r="AK230" s="35"/>
      <c r="AL230" s="58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 t="str">
        <f t="shared" si="6"/>
        <v>X</v>
      </c>
    </row>
    <row r="231" spans="1:79" s="30" customFormat="1" ht="30.75">
      <c r="A231" s="31">
        <v>40.299999999999997</v>
      </c>
      <c r="B231" s="51" t="s">
        <v>92</v>
      </c>
      <c r="C231" s="27" t="s">
        <v>87</v>
      </c>
      <c r="D231" s="28">
        <v>4</v>
      </c>
      <c r="E231" s="29"/>
      <c r="F231" s="57"/>
      <c r="G231" s="32"/>
      <c r="H231" s="33"/>
      <c r="I231" s="33"/>
      <c r="J231" s="33"/>
      <c r="K231" s="33"/>
      <c r="L231" s="33"/>
      <c r="M231" s="34"/>
      <c r="N231" s="35"/>
      <c r="O231" s="35"/>
      <c r="P231" s="35"/>
      <c r="Q231" s="35"/>
      <c r="R231" s="35"/>
      <c r="S231" s="35"/>
      <c r="T231" s="35"/>
      <c r="U231" s="35"/>
      <c r="V231" s="35"/>
      <c r="W231" s="58"/>
      <c r="X231" s="35"/>
      <c r="Y231" s="35"/>
      <c r="Z231" s="35"/>
      <c r="AA231" s="35"/>
      <c r="AB231" s="58"/>
      <c r="AC231" s="39"/>
      <c r="AD231" s="39"/>
      <c r="AE231" s="39">
        <v>4</v>
      </c>
      <c r="AF231" s="39"/>
      <c r="AG231" s="58"/>
      <c r="AH231" s="35"/>
      <c r="AI231" s="35"/>
      <c r="AJ231" s="35"/>
      <c r="AK231" s="35"/>
      <c r="AL231" s="58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 t="str">
        <f t="shared" si="6"/>
        <v>X</v>
      </c>
    </row>
    <row r="232" spans="1:79" s="30" customFormat="1" ht="15.75">
      <c r="A232" s="25">
        <v>41</v>
      </c>
      <c r="B232" s="26" t="s">
        <v>173</v>
      </c>
      <c r="C232" s="25"/>
      <c r="D232" s="25"/>
      <c r="E232" s="29"/>
      <c r="F232" s="57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 t="str">
        <f t="shared" si="6"/>
        <v/>
      </c>
    </row>
    <row r="233" spans="1:79" s="30" customFormat="1" ht="18.75">
      <c r="A233" s="31">
        <v>41.1</v>
      </c>
      <c r="B233" s="50" t="s">
        <v>79</v>
      </c>
      <c r="C233" s="27" t="s">
        <v>87</v>
      </c>
      <c r="D233" s="28">
        <v>14</v>
      </c>
      <c r="E233" s="29"/>
      <c r="F233" s="57"/>
      <c r="G233" s="32"/>
      <c r="H233" s="33"/>
      <c r="I233" s="33"/>
      <c r="J233" s="33"/>
      <c r="K233" s="33"/>
      <c r="L233" s="33"/>
      <c r="M233" s="34"/>
      <c r="N233" s="35"/>
      <c r="O233" s="35"/>
      <c r="P233" s="35"/>
      <c r="Q233" s="35"/>
      <c r="R233" s="35"/>
      <c r="S233" s="35"/>
      <c r="T233" s="35"/>
      <c r="U233" s="35"/>
      <c r="V233" s="35"/>
      <c r="W233" s="58"/>
      <c r="X233" s="35"/>
      <c r="Y233" s="35"/>
      <c r="Z233" s="35"/>
      <c r="AA233" s="35"/>
      <c r="AB233" s="58"/>
      <c r="AC233" s="37"/>
      <c r="AD233" s="37"/>
      <c r="AE233" s="37"/>
      <c r="AF233" s="37"/>
      <c r="AG233" s="58"/>
      <c r="AH233" s="35"/>
      <c r="AI233" s="35"/>
      <c r="AJ233" s="35"/>
      <c r="AK233" s="35"/>
      <c r="AL233" s="58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>
        <v>14</v>
      </c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 t="str">
        <f t="shared" si="6"/>
        <v>X</v>
      </c>
    </row>
    <row r="234" spans="1:79" s="30" customFormat="1" ht="18.75">
      <c r="A234" s="31">
        <v>41.2</v>
      </c>
      <c r="B234" s="52" t="s">
        <v>80</v>
      </c>
      <c r="C234" s="27" t="s">
        <v>87</v>
      </c>
      <c r="D234" s="28">
        <v>14</v>
      </c>
      <c r="E234" s="29"/>
      <c r="F234" s="57"/>
      <c r="G234" s="32"/>
      <c r="H234" s="32"/>
      <c r="I234" s="32"/>
      <c r="J234" s="32">
        <v>14</v>
      </c>
      <c r="K234" s="32"/>
      <c r="L234" s="33"/>
      <c r="M234" s="34"/>
      <c r="N234" s="35"/>
      <c r="O234" s="35"/>
      <c r="P234" s="35"/>
      <c r="Q234" s="35"/>
      <c r="R234" s="35"/>
      <c r="S234" s="35"/>
      <c r="T234" s="35"/>
      <c r="U234" s="35"/>
      <c r="V234" s="35"/>
      <c r="W234" s="58"/>
      <c r="X234" s="35"/>
      <c r="Y234" s="35"/>
      <c r="Z234" s="35"/>
      <c r="AA234" s="35"/>
      <c r="AB234" s="58"/>
      <c r="AC234" s="37"/>
      <c r="AD234" s="37"/>
      <c r="AE234" s="37"/>
      <c r="AF234" s="37"/>
      <c r="AG234" s="58"/>
      <c r="AH234" s="35"/>
      <c r="AI234" s="35"/>
      <c r="AJ234" s="35"/>
      <c r="AK234" s="35"/>
      <c r="AL234" s="58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 t="str">
        <f t="shared" si="6"/>
        <v>X</v>
      </c>
    </row>
    <row r="235" spans="1:79" s="30" customFormat="1" ht="37.5">
      <c r="A235" s="31">
        <v>41.3</v>
      </c>
      <c r="B235" s="50" t="s">
        <v>106</v>
      </c>
      <c r="C235" s="27" t="s">
        <v>87</v>
      </c>
      <c r="D235" s="28">
        <v>14</v>
      </c>
      <c r="E235" s="29"/>
      <c r="F235" s="57"/>
      <c r="G235" s="32"/>
      <c r="H235" s="33"/>
      <c r="I235" s="33"/>
      <c r="J235" s="33"/>
      <c r="K235" s="33"/>
      <c r="L235" s="33"/>
      <c r="M235" s="34"/>
      <c r="N235" s="35"/>
      <c r="O235" s="35"/>
      <c r="P235" s="35"/>
      <c r="Q235" s="35"/>
      <c r="R235" s="35"/>
      <c r="S235" s="35"/>
      <c r="T235" s="35"/>
      <c r="U235" s="35"/>
      <c r="V235" s="35"/>
      <c r="W235" s="58"/>
      <c r="X235" s="35"/>
      <c r="Y235" s="35"/>
      <c r="Z235" s="35"/>
      <c r="AA235" s="35"/>
      <c r="AB235" s="58"/>
      <c r="AC235" s="37"/>
      <c r="AD235" s="37"/>
      <c r="AE235" s="37"/>
      <c r="AF235" s="37"/>
      <c r="AG235" s="58"/>
      <c r="AH235" s="35"/>
      <c r="AI235" s="35"/>
      <c r="AJ235" s="35"/>
      <c r="AK235" s="35"/>
      <c r="AL235" s="58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>
        <v>14</v>
      </c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 t="str">
        <f t="shared" si="6"/>
        <v>X</v>
      </c>
    </row>
    <row r="236" spans="1:79" s="30" customFormat="1" ht="37.5">
      <c r="A236" s="31">
        <v>41.4</v>
      </c>
      <c r="B236" s="52" t="s">
        <v>129</v>
      </c>
      <c r="C236" s="27" t="s">
        <v>87</v>
      </c>
      <c r="D236" s="28">
        <v>14</v>
      </c>
      <c r="E236" s="29"/>
      <c r="F236" s="57"/>
      <c r="G236" s="32"/>
      <c r="H236" s="33"/>
      <c r="I236" s="33"/>
      <c r="J236" s="33"/>
      <c r="K236" s="33"/>
      <c r="L236" s="33"/>
      <c r="M236" s="34"/>
      <c r="N236" s="35"/>
      <c r="O236" s="35"/>
      <c r="P236" s="35"/>
      <c r="Q236" s="35"/>
      <c r="R236" s="35"/>
      <c r="S236" s="35"/>
      <c r="T236" s="35"/>
      <c r="U236" s="35"/>
      <c r="V236" s="35"/>
      <c r="W236" s="58"/>
      <c r="X236" s="37"/>
      <c r="Y236" s="37"/>
      <c r="Z236" s="37">
        <v>14</v>
      </c>
      <c r="AA236" s="37"/>
      <c r="AB236" s="58"/>
      <c r="AC236" s="37"/>
      <c r="AD236" s="37"/>
      <c r="AE236" s="37"/>
      <c r="AF236" s="37"/>
      <c r="AG236" s="58"/>
      <c r="AH236" s="35"/>
      <c r="AI236" s="35"/>
      <c r="AJ236" s="35"/>
      <c r="AK236" s="35"/>
      <c r="AL236" s="58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 t="str">
        <f t="shared" si="6"/>
        <v>X</v>
      </c>
    </row>
    <row r="237" spans="1:79" s="30" customFormat="1" ht="15.75">
      <c r="A237" s="25">
        <v>42</v>
      </c>
      <c r="B237" s="26" t="s">
        <v>174</v>
      </c>
      <c r="C237" s="25"/>
      <c r="D237" s="25"/>
      <c r="E237" s="29"/>
      <c r="F237" s="57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 t="str">
        <f t="shared" si="6"/>
        <v/>
      </c>
    </row>
    <row r="238" spans="1:79" s="30" customFormat="1" ht="15.75">
      <c r="A238" s="31">
        <v>42.1</v>
      </c>
      <c r="B238" s="51" t="s">
        <v>89</v>
      </c>
      <c r="C238" s="27" t="s">
        <v>87</v>
      </c>
      <c r="D238" s="28">
        <v>1</v>
      </c>
      <c r="E238" s="29"/>
      <c r="F238" s="57"/>
      <c r="G238" s="32"/>
      <c r="H238" s="33"/>
      <c r="I238" s="33"/>
      <c r="J238" s="33"/>
      <c r="K238" s="33"/>
      <c r="L238" s="33"/>
      <c r="M238" s="34"/>
      <c r="N238" s="35"/>
      <c r="O238" s="35"/>
      <c r="P238" s="35"/>
      <c r="Q238" s="35"/>
      <c r="R238" s="35"/>
      <c r="S238" s="35"/>
      <c r="T238" s="35"/>
      <c r="U238" s="35"/>
      <c r="V238" s="35"/>
      <c r="W238" s="58"/>
      <c r="X238" s="35"/>
      <c r="Y238" s="35"/>
      <c r="Z238" s="35"/>
      <c r="AA238" s="35"/>
      <c r="AB238" s="58"/>
      <c r="AC238" s="37"/>
      <c r="AD238" s="37"/>
      <c r="AE238" s="37"/>
      <c r="AF238" s="37"/>
      <c r="AG238" s="58"/>
      <c r="AH238" s="35"/>
      <c r="AI238" s="35"/>
      <c r="AJ238" s="35"/>
      <c r="AK238" s="35"/>
      <c r="AL238" s="58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>
        <v>1</v>
      </c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 t="str">
        <f t="shared" si="6"/>
        <v>X</v>
      </c>
    </row>
    <row r="239" spans="1:79" s="30" customFormat="1" ht="15.75">
      <c r="A239" s="31">
        <v>42.2</v>
      </c>
      <c r="B239" s="51" t="s">
        <v>104</v>
      </c>
      <c r="C239" s="27" t="s">
        <v>87</v>
      </c>
      <c r="D239" s="28">
        <v>1</v>
      </c>
      <c r="E239" s="29"/>
      <c r="F239" s="57"/>
      <c r="G239" s="32"/>
      <c r="H239" s="32"/>
      <c r="I239" s="32"/>
      <c r="J239" s="32"/>
      <c r="K239" s="32">
        <v>1</v>
      </c>
      <c r="L239" s="33"/>
      <c r="M239" s="34"/>
      <c r="N239" s="35"/>
      <c r="O239" s="35"/>
      <c r="P239" s="35"/>
      <c r="Q239" s="35"/>
      <c r="R239" s="35"/>
      <c r="S239" s="35"/>
      <c r="T239" s="35"/>
      <c r="U239" s="35"/>
      <c r="V239" s="35"/>
      <c r="W239" s="58"/>
      <c r="X239" s="35"/>
      <c r="Y239" s="35"/>
      <c r="Z239" s="35"/>
      <c r="AA239" s="35"/>
      <c r="AB239" s="58"/>
      <c r="AC239" s="37"/>
      <c r="AD239" s="37"/>
      <c r="AE239" s="37"/>
      <c r="AF239" s="37"/>
      <c r="AG239" s="58"/>
      <c r="AH239" s="35"/>
      <c r="AI239" s="35"/>
      <c r="AJ239" s="35"/>
      <c r="AK239" s="35"/>
      <c r="AL239" s="58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 t="str">
        <f t="shared" si="6"/>
        <v>X</v>
      </c>
    </row>
    <row r="240" spans="1:79" s="30" customFormat="1" ht="15.75">
      <c r="A240" s="31">
        <v>42.3</v>
      </c>
      <c r="B240" s="51" t="s">
        <v>99</v>
      </c>
      <c r="C240" s="27" t="s">
        <v>87</v>
      </c>
      <c r="D240" s="28">
        <v>1</v>
      </c>
      <c r="E240" s="29"/>
      <c r="F240" s="57"/>
      <c r="G240" s="32"/>
      <c r="H240" s="33"/>
      <c r="I240" s="33"/>
      <c r="J240" s="33"/>
      <c r="K240" s="33"/>
      <c r="L240" s="33"/>
      <c r="M240" s="34"/>
      <c r="N240" s="35"/>
      <c r="O240" s="35"/>
      <c r="P240" s="35"/>
      <c r="Q240" s="35"/>
      <c r="R240" s="35"/>
      <c r="S240" s="35"/>
      <c r="T240" s="35"/>
      <c r="U240" s="35"/>
      <c r="V240" s="35"/>
      <c r="W240" s="58"/>
      <c r="X240" s="35"/>
      <c r="Y240" s="35"/>
      <c r="Z240" s="35"/>
      <c r="AA240" s="35"/>
      <c r="AB240" s="58"/>
      <c r="AC240" s="37"/>
      <c r="AD240" s="37"/>
      <c r="AE240" s="37"/>
      <c r="AF240" s="37"/>
      <c r="AG240" s="58"/>
      <c r="AH240" s="35"/>
      <c r="AI240" s="35"/>
      <c r="AJ240" s="35"/>
      <c r="AK240" s="35"/>
      <c r="AL240" s="58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>
        <v>1</v>
      </c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 t="str">
        <f t="shared" si="6"/>
        <v>X</v>
      </c>
    </row>
    <row r="241" spans="1:79" s="30" customFormat="1" ht="15.75">
      <c r="A241" s="31">
        <v>42.4</v>
      </c>
      <c r="B241" s="51" t="s">
        <v>108</v>
      </c>
      <c r="C241" s="27" t="s">
        <v>87</v>
      </c>
      <c r="D241" s="28">
        <v>1</v>
      </c>
      <c r="E241" s="29"/>
      <c r="F241" s="57"/>
      <c r="G241" s="32"/>
      <c r="H241" s="33"/>
      <c r="I241" s="33"/>
      <c r="J241" s="33"/>
      <c r="K241" s="33"/>
      <c r="L241" s="33"/>
      <c r="M241" s="34"/>
      <c r="N241" s="35"/>
      <c r="O241" s="35"/>
      <c r="P241" s="35"/>
      <c r="Q241" s="35"/>
      <c r="R241" s="35"/>
      <c r="S241" s="35"/>
      <c r="T241" s="35"/>
      <c r="U241" s="35"/>
      <c r="V241" s="35"/>
      <c r="W241" s="58"/>
      <c r="X241" s="35"/>
      <c r="Y241" s="35"/>
      <c r="Z241" s="35"/>
      <c r="AA241" s="35"/>
      <c r="AB241" s="58"/>
      <c r="AC241" s="37"/>
      <c r="AD241" s="37"/>
      <c r="AE241" s="37"/>
      <c r="AF241" s="37"/>
      <c r="AG241" s="58"/>
      <c r="AH241" s="35"/>
      <c r="AI241" s="35"/>
      <c r="AJ241" s="35"/>
      <c r="AK241" s="35"/>
      <c r="AL241" s="58"/>
      <c r="AM241" s="35"/>
      <c r="AN241" s="35">
        <v>1</v>
      </c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 t="str">
        <f t="shared" si="6"/>
        <v>X</v>
      </c>
    </row>
    <row r="242" spans="1:79" s="30" customFormat="1" ht="18.75">
      <c r="A242" s="31">
        <v>42.5</v>
      </c>
      <c r="B242" s="50" t="s">
        <v>147</v>
      </c>
      <c r="C242" s="27" t="s">
        <v>131</v>
      </c>
      <c r="D242" s="28">
        <f>5</f>
        <v>5</v>
      </c>
      <c r="E242" s="29"/>
      <c r="F242" s="57"/>
      <c r="G242" s="32"/>
      <c r="H242" s="33"/>
      <c r="I242" s="33"/>
      <c r="J242" s="33"/>
      <c r="K242" s="33"/>
      <c r="L242" s="33"/>
      <c r="M242" s="34"/>
      <c r="N242" s="35"/>
      <c r="O242" s="35"/>
      <c r="P242" s="35"/>
      <c r="Q242" s="35"/>
      <c r="R242" s="35"/>
      <c r="S242" s="35"/>
      <c r="T242" s="35"/>
      <c r="U242" s="35"/>
      <c r="V242" s="35"/>
      <c r="W242" s="58"/>
      <c r="X242" s="35"/>
      <c r="Y242" s="35"/>
      <c r="Z242" s="35"/>
      <c r="AA242" s="35"/>
      <c r="AB242" s="58"/>
      <c r="AC242" s="37"/>
      <c r="AD242" s="37"/>
      <c r="AE242" s="37"/>
      <c r="AF242" s="37"/>
      <c r="AG242" s="58"/>
      <c r="AH242" s="35"/>
      <c r="AI242" s="35"/>
      <c r="AJ242" s="35"/>
      <c r="AK242" s="35"/>
      <c r="AL242" s="58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>
        <v>5</v>
      </c>
      <c r="CA242" s="35" t="str">
        <f t="shared" si="6"/>
        <v>X</v>
      </c>
    </row>
    <row r="243" spans="1:79" s="30" customFormat="1" ht="15.75">
      <c r="A243" s="25">
        <v>43</v>
      </c>
      <c r="B243" s="26" t="s">
        <v>175</v>
      </c>
      <c r="C243" s="25"/>
      <c r="D243" s="25"/>
      <c r="E243" s="29"/>
      <c r="F243" s="57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 t="str">
        <f t="shared" si="6"/>
        <v/>
      </c>
    </row>
    <row r="244" spans="1:79" s="30" customFormat="1" ht="15.75">
      <c r="A244" s="31">
        <v>43.1</v>
      </c>
      <c r="B244" s="53" t="s">
        <v>89</v>
      </c>
      <c r="C244" s="27" t="s">
        <v>87</v>
      </c>
      <c r="D244" s="28">
        <v>4</v>
      </c>
      <c r="E244" s="29"/>
      <c r="F244" s="57"/>
      <c r="G244" s="32"/>
      <c r="H244" s="33"/>
      <c r="I244" s="33"/>
      <c r="J244" s="33"/>
      <c r="K244" s="33"/>
      <c r="L244" s="33"/>
      <c r="M244" s="34"/>
      <c r="N244" s="35"/>
      <c r="O244" s="35"/>
      <c r="P244" s="35"/>
      <c r="Q244" s="35"/>
      <c r="R244" s="35"/>
      <c r="S244" s="35"/>
      <c r="T244" s="35"/>
      <c r="U244" s="35"/>
      <c r="V244" s="35"/>
      <c r="W244" s="58"/>
      <c r="X244" s="35"/>
      <c r="Y244" s="35"/>
      <c r="Z244" s="35"/>
      <c r="AA244" s="35"/>
      <c r="AB244" s="58"/>
      <c r="AC244" s="37"/>
      <c r="AD244" s="37"/>
      <c r="AE244" s="37"/>
      <c r="AF244" s="37"/>
      <c r="AG244" s="58"/>
      <c r="AH244" s="35"/>
      <c r="AI244" s="35"/>
      <c r="AJ244" s="35"/>
      <c r="AK244" s="35"/>
      <c r="AL244" s="58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>
        <v>4</v>
      </c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 t="str">
        <f t="shared" si="6"/>
        <v>X</v>
      </c>
    </row>
    <row r="245" spans="1:79" s="30" customFormat="1" ht="15.75">
      <c r="A245" s="31">
        <v>43.2</v>
      </c>
      <c r="B245" s="51" t="s">
        <v>160</v>
      </c>
      <c r="C245" s="27" t="s">
        <v>87</v>
      </c>
      <c r="D245" s="28">
        <v>4</v>
      </c>
      <c r="E245" s="29"/>
      <c r="F245" s="57"/>
      <c r="G245" s="32"/>
      <c r="H245" s="32"/>
      <c r="I245" s="32"/>
      <c r="J245" s="32"/>
      <c r="K245" s="32"/>
      <c r="L245" s="33"/>
      <c r="M245" s="34"/>
      <c r="N245" s="35"/>
      <c r="O245" s="35"/>
      <c r="P245" s="35"/>
      <c r="Q245" s="35"/>
      <c r="R245" s="35"/>
      <c r="S245" s="35">
        <v>4</v>
      </c>
      <c r="T245" s="35"/>
      <c r="U245" s="35"/>
      <c r="V245" s="35"/>
      <c r="W245" s="58"/>
      <c r="X245" s="35"/>
      <c r="Y245" s="35"/>
      <c r="Z245" s="35"/>
      <c r="AA245" s="35"/>
      <c r="AB245" s="58"/>
      <c r="AC245" s="37"/>
      <c r="AD245" s="37"/>
      <c r="AE245" s="37"/>
      <c r="AF245" s="37"/>
      <c r="AG245" s="58"/>
      <c r="AH245" s="35"/>
      <c r="AI245" s="35"/>
      <c r="AJ245" s="35"/>
      <c r="AK245" s="35"/>
      <c r="AL245" s="58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 t="str">
        <f t="shared" si="6"/>
        <v>X</v>
      </c>
    </row>
    <row r="246" spans="1:79" s="30" customFormat="1" ht="15.75">
      <c r="A246" s="31">
        <v>43.3</v>
      </c>
      <c r="B246" s="51" t="s">
        <v>99</v>
      </c>
      <c r="C246" s="27" t="s">
        <v>87</v>
      </c>
      <c r="D246" s="28">
        <v>4</v>
      </c>
      <c r="E246" s="29"/>
      <c r="F246" s="57"/>
      <c r="G246" s="32"/>
      <c r="H246" s="33"/>
      <c r="I246" s="33"/>
      <c r="J246" s="33"/>
      <c r="K246" s="33"/>
      <c r="L246" s="33"/>
      <c r="M246" s="34"/>
      <c r="N246" s="35"/>
      <c r="O246" s="35"/>
      <c r="P246" s="35"/>
      <c r="Q246" s="35"/>
      <c r="R246" s="35"/>
      <c r="S246" s="35"/>
      <c r="T246" s="35"/>
      <c r="U246" s="35"/>
      <c r="V246" s="35"/>
      <c r="W246" s="58"/>
      <c r="X246" s="35"/>
      <c r="Y246" s="35"/>
      <c r="Z246" s="35"/>
      <c r="AA246" s="35"/>
      <c r="AB246" s="58"/>
      <c r="AC246" s="37"/>
      <c r="AD246" s="37"/>
      <c r="AE246" s="37"/>
      <c r="AF246" s="37"/>
      <c r="AG246" s="58"/>
      <c r="AH246" s="35"/>
      <c r="AI246" s="35"/>
      <c r="AJ246" s="35"/>
      <c r="AK246" s="35"/>
      <c r="AL246" s="58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>
        <v>4</v>
      </c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 t="str">
        <f t="shared" si="6"/>
        <v>X</v>
      </c>
    </row>
    <row r="247" spans="1:79" s="30" customFormat="1" ht="15.75">
      <c r="A247" s="31">
        <v>43.4</v>
      </c>
      <c r="B247" s="51" t="s">
        <v>146</v>
      </c>
      <c r="C247" s="27" t="s">
        <v>87</v>
      </c>
      <c r="D247" s="28">
        <v>4</v>
      </c>
      <c r="E247" s="29"/>
      <c r="F247" s="57"/>
      <c r="G247" s="32"/>
      <c r="H247" s="33"/>
      <c r="I247" s="33"/>
      <c r="J247" s="33"/>
      <c r="K247" s="33"/>
      <c r="L247" s="33"/>
      <c r="M247" s="34"/>
      <c r="N247" s="35"/>
      <c r="O247" s="35"/>
      <c r="P247" s="35"/>
      <c r="Q247" s="35"/>
      <c r="R247" s="35"/>
      <c r="S247" s="35"/>
      <c r="T247" s="35"/>
      <c r="U247" s="35"/>
      <c r="V247" s="35"/>
      <c r="W247" s="58"/>
      <c r="X247" s="35"/>
      <c r="Y247" s="35"/>
      <c r="Z247" s="35"/>
      <c r="AA247" s="35"/>
      <c r="AB247" s="58"/>
      <c r="AC247" s="37"/>
      <c r="AD247" s="37"/>
      <c r="AE247" s="37"/>
      <c r="AF247" s="37"/>
      <c r="AG247" s="58"/>
      <c r="AH247" s="35"/>
      <c r="AI247" s="35"/>
      <c r="AJ247" s="35"/>
      <c r="AK247" s="35"/>
      <c r="AL247" s="58"/>
      <c r="AM247" s="35"/>
      <c r="AN247" s="35"/>
      <c r="AO247" s="35"/>
      <c r="AP247" s="35"/>
      <c r="AQ247" s="35">
        <v>4</v>
      </c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 t="str">
        <f t="shared" si="6"/>
        <v>X</v>
      </c>
    </row>
    <row r="248" spans="1:79" s="30" customFormat="1" ht="18.75">
      <c r="A248" s="31">
        <v>43.5</v>
      </c>
      <c r="B248" s="52" t="s">
        <v>147</v>
      </c>
      <c r="C248" s="27" t="s">
        <v>131</v>
      </c>
      <c r="D248" s="28">
        <f>4*5</f>
        <v>20</v>
      </c>
      <c r="E248" s="29"/>
      <c r="F248" s="57"/>
      <c r="G248" s="32"/>
      <c r="H248" s="33"/>
      <c r="I248" s="33"/>
      <c r="J248" s="33"/>
      <c r="K248" s="33"/>
      <c r="L248" s="33"/>
      <c r="M248" s="34"/>
      <c r="N248" s="35"/>
      <c r="O248" s="35"/>
      <c r="P248" s="35"/>
      <c r="Q248" s="35"/>
      <c r="R248" s="35"/>
      <c r="S248" s="35"/>
      <c r="T248" s="35"/>
      <c r="U248" s="35"/>
      <c r="V248" s="35"/>
      <c r="W248" s="58"/>
      <c r="X248" s="35"/>
      <c r="Y248" s="35"/>
      <c r="Z248" s="35"/>
      <c r="AA248" s="35"/>
      <c r="AB248" s="58"/>
      <c r="AC248" s="37"/>
      <c r="AD248" s="37"/>
      <c r="AE248" s="37"/>
      <c r="AF248" s="37"/>
      <c r="AG248" s="58"/>
      <c r="AH248" s="35"/>
      <c r="AI248" s="35"/>
      <c r="AJ248" s="35"/>
      <c r="AK248" s="35"/>
      <c r="AL248" s="58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>
        <v>20</v>
      </c>
      <c r="CA248" s="35" t="str">
        <f t="shared" si="6"/>
        <v>X</v>
      </c>
    </row>
    <row r="249" spans="1:79" s="30" customFormat="1" ht="15.75">
      <c r="A249" s="25">
        <v>44</v>
      </c>
      <c r="B249" s="26" t="s">
        <v>176</v>
      </c>
      <c r="C249" s="25"/>
      <c r="D249" s="25"/>
      <c r="E249" s="29"/>
      <c r="F249" s="57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 t="str">
        <f t="shared" si="6"/>
        <v/>
      </c>
    </row>
    <row r="250" spans="1:79" s="30" customFormat="1" ht="15.75">
      <c r="A250" s="31">
        <v>44.1</v>
      </c>
      <c r="B250" s="53" t="s">
        <v>79</v>
      </c>
      <c r="C250" s="27" t="s">
        <v>87</v>
      </c>
      <c r="D250" s="28">
        <v>6</v>
      </c>
      <c r="E250" s="29"/>
      <c r="F250" s="57"/>
      <c r="G250" s="32"/>
      <c r="H250" s="33"/>
      <c r="I250" s="33"/>
      <c r="J250" s="33"/>
      <c r="K250" s="33"/>
      <c r="L250" s="33"/>
      <c r="M250" s="34"/>
      <c r="N250" s="35"/>
      <c r="O250" s="35"/>
      <c r="P250" s="35"/>
      <c r="Q250" s="35"/>
      <c r="R250" s="35"/>
      <c r="S250" s="35"/>
      <c r="T250" s="35"/>
      <c r="U250" s="35"/>
      <c r="V250" s="35"/>
      <c r="W250" s="58"/>
      <c r="X250" s="35"/>
      <c r="Y250" s="35"/>
      <c r="Z250" s="35"/>
      <c r="AA250" s="35"/>
      <c r="AB250" s="58"/>
      <c r="AC250" s="37"/>
      <c r="AD250" s="37"/>
      <c r="AE250" s="37"/>
      <c r="AF250" s="37"/>
      <c r="AG250" s="58"/>
      <c r="AH250" s="35"/>
      <c r="AI250" s="35"/>
      <c r="AJ250" s="35"/>
      <c r="AK250" s="35"/>
      <c r="AL250" s="58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>
        <v>6</v>
      </c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 t="str">
        <f t="shared" si="6"/>
        <v>X</v>
      </c>
    </row>
    <row r="251" spans="1:79" s="30" customFormat="1" ht="15.75">
      <c r="A251" s="31">
        <v>44.2</v>
      </c>
      <c r="B251" s="51" t="s">
        <v>102</v>
      </c>
      <c r="C251" s="27" t="s">
        <v>87</v>
      </c>
      <c r="D251" s="28">
        <v>6</v>
      </c>
      <c r="E251" s="29"/>
      <c r="F251" s="57"/>
      <c r="G251" s="32"/>
      <c r="H251" s="32"/>
      <c r="I251" s="32">
        <v>6</v>
      </c>
      <c r="J251" s="32"/>
      <c r="K251" s="32"/>
      <c r="L251" s="33"/>
      <c r="M251" s="34"/>
      <c r="N251" s="35"/>
      <c r="O251" s="35"/>
      <c r="P251" s="35"/>
      <c r="Q251" s="35"/>
      <c r="R251" s="35"/>
      <c r="S251" s="35"/>
      <c r="T251" s="35"/>
      <c r="U251" s="35"/>
      <c r="V251" s="35"/>
      <c r="W251" s="58"/>
      <c r="X251" s="35"/>
      <c r="Y251" s="35"/>
      <c r="Z251" s="35"/>
      <c r="AA251" s="35"/>
      <c r="AB251" s="58"/>
      <c r="AC251" s="37"/>
      <c r="AD251" s="37"/>
      <c r="AE251" s="37"/>
      <c r="AF251" s="37"/>
      <c r="AG251" s="58"/>
      <c r="AH251" s="35"/>
      <c r="AI251" s="35"/>
      <c r="AJ251" s="35"/>
      <c r="AK251" s="35"/>
      <c r="AL251" s="58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 t="str">
        <f t="shared" si="6"/>
        <v>X</v>
      </c>
    </row>
    <row r="252" spans="1:79" s="30" customFormat="1" ht="15.75">
      <c r="A252" s="25">
        <v>45</v>
      </c>
      <c r="B252" s="26" t="s">
        <v>177</v>
      </c>
      <c r="C252" s="25"/>
      <c r="D252" s="25"/>
      <c r="E252" s="29"/>
      <c r="F252" s="57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 t="str">
        <f t="shared" si="6"/>
        <v/>
      </c>
    </row>
    <row r="253" spans="1:79" s="30" customFormat="1" ht="15.75">
      <c r="A253" s="31">
        <v>45.1</v>
      </c>
      <c r="B253" s="51" t="s">
        <v>89</v>
      </c>
      <c r="C253" s="27" t="s">
        <v>87</v>
      </c>
      <c r="D253" s="28">
        <v>4</v>
      </c>
      <c r="E253" s="29"/>
      <c r="F253" s="57"/>
      <c r="G253" s="32"/>
      <c r="H253" s="33"/>
      <c r="I253" s="33"/>
      <c r="J253" s="33"/>
      <c r="K253" s="33"/>
      <c r="L253" s="33"/>
      <c r="M253" s="34"/>
      <c r="N253" s="35"/>
      <c r="O253" s="35"/>
      <c r="P253" s="35"/>
      <c r="Q253" s="35"/>
      <c r="R253" s="35"/>
      <c r="S253" s="35"/>
      <c r="T253" s="35"/>
      <c r="U253" s="35"/>
      <c r="V253" s="35"/>
      <c r="W253" s="58"/>
      <c r="X253" s="35"/>
      <c r="Y253" s="35"/>
      <c r="Z253" s="35"/>
      <c r="AA253" s="35"/>
      <c r="AB253" s="58"/>
      <c r="AC253" s="37"/>
      <c r="AD253" s="37"/>
      <c r="AE253" s="37"/>
      <c r="AF253" s="37"/>
      <c r="AG253" s="58"/>
      <c r="AH253" s="35"/>
      <c r="AI253" s="35"/>
      <c r="AJ253" s="35"/>
      <c r="AK253" s="35"/>
      <c r="AL253" s="58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>
        <v>4</v>
      </c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 t="str">
        <f t="shared" si="6"/>
        <v>X</v>
      </c>
    </row>
    <row r="254" spans="1:79" s="30" customFormat="1" ht="15.75">
      <c r="A254" s="31">
        <v>45.2</v>
      </c>
      <c r="B254" s="51" t="s">
        <v>160</v>
      </c>
      <c r="C254" s="27" t="s">
        <v>87</v>
      </c>
      <c r="D254" s="28">
        <v>4</v>
      </c>
      <c r="E254" s="29"/>
      <c r="F254" s="57"/>
      <c r="G254" s="32"/>
      <c r="H254" s="32"/>
      <c r="I254" s="32"/>
      <c r="J254" s="32"/>
      <c r="K254" s="32"/>
      <c r="L254" s="33"/>
      <c r="M254" s="34"/>
      <c r="N254" s="35"/>
      <c r="O254" s="35"/>
      <c r="P254" s="35"/>
      <c r="Q254" s="35"/>
      <c r="R254" s="35"/>
      <c r="S254" s="35">
        <v>4</v>
      </c>
      <c r="T254" s="35"/>
      <c r="U254" s="35"/>
      <c r="V254" s="35"/>
      <c r="W254" s="58"/>
      <c r="X254" s="35"/>
      <c r="Y254" s="35"/>
      <c r="Z254" s="35"/>
      <c r="AA254" s="35"/>
      <c r="AB254" s="58"/>
      <c r="AC254" s="37"/>
      <c r="AD254" s="37"/>
      <c r="AE254" s="37"/>
      <c r="AF254" s="37"/>
      <c r="AG254" s="58"/>
      <c r="AH254" s="35"/>
      <c r="AI254" s="35"/>
      <c r="AJ254" s="35"/>
      <c r="AK254" s="35"/>
      <c r="AL254" s="58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 t="str">
        <f t="shared" si="6"/>
        <v>X</v>
      </c>
    </row>
    <row r="255" spans="1:79" s="30" customFormat="1" ht="15.75">
      <c r="A255" s="31">
        <v>45.3</v>
      </c>
      <c r="B255" s="51" t="s">
        <v>90</v>
      </c>
      <c r="C255" s="27" t="s">
        <v>87</v>
      </c>
      <c r="D255" s="28">
        <v>1</v>
      </c>
      <c r="E255" s="29"/>
      <c r="F255" s="57"/>
      <c r="G255" s="32"/>
      <c r="H255" s="33"/>
      <c r="I255" s="33"/>
      <c r="J255" s="33"/>
      <c r="K255" s="33"/>
      <c r="L255" s="33"/>
      <c r="M255" s="34"/>
      <c r="N255" s="35"/>
      <c r="O255" s="35"/>
      <c r="P255" s="35"/>
      <c r="Q255" s="35"/>
      <c r="R255" s="35"/>
      <c r="S255" s="35"/>
      <c r="T255" s="35"/>
      <c r="U255" s="35"/>
      <c r="V255" s="35"/>
      <c r="W255" s="58"/>
      <c r="X255" s="35"/>
      <c r="Y255" s="35"/>
      <c r="Z255" s="35"/>
      <c r="AA255" s="35"/>
      <c r="AB255" s="58"/>
      <c r="AC255" s="37"/>
      <c r="AD255" s="37"/>
      <c r="AE255" s="37"/>
      <c r="AF255" s="37"/>
      <c r="AG255" s="58"/>
      <c r="AH255" s="35"/>
      <c r="AI255" s="35"/>
      <c r="AJ255" s="35"/>
      <c r="AK255" s="35"/>
      <c r="AL255" s="58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>
        <v>1</v>
      </c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 t="str">
        <f t="shared" si="6"/>
        <v>X</v>
      </c>
    </row>
    <row r="256" spans="1:79" s="30" customFormat="1" ht="15.75">
      <c r="A256" s="31">
        <v>45.4</v>
      </c>
      <c r="B256" s="51" t="s">
        <v>114</v>
      </c>
      <c r="C256" s="27" t="s">
        <v>87</v>
      </c>
      <c r="D256" s="28">
        <v>1</v>
      </c>
      <c r="E256" s="29"/>
      <c r="F256" s="57"/>
      <c r="G256" s="32"/>
      <c r="H256" s="33"/>
      <c r="I256" s="33"/>
      <c r="J256" s="33"/>
      <c r="K256" s="33"/>
      <c r="L256" s="33"/>
      <c r="M256" s="34"/>
      <c r="N256" s="35"/>
      <c r="O256" s="35"/>
      <c r="P256" s="35"/>
      <c r="Q256" s="35"/>
      <c r="R256" s="35"/>
      <c r="S256" s="35"/>
      <c r="T256" s="35"/>
      <c r="U256" s="35"/>
      <c r="V256" s="35"/>
      <c r="W256" s="58"/>
      <c r="X256" s="35"/>
      <c r="Y256" s="35"/>
      <c r="Z256" s="35"/>
      <c r="AA256" s="35"/>
      <c r="AB256" s="58"/>
      <c r="AC256" s="37"/>
      <c r="AD256" s="37"/>
      <c r="AE256" s="37"/>
      <c r="AF256" s="37"/>
      <c r="AG256" s="58"/>
      <c r="AH256" s="35"/>
      <c r="AI256" s="35"/>
      <c r="AJ256" s="35"/>
      <c r="AK256" s="35">
        <v>1</v>
      </c>
      <c r="AL256" s="58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 t="str">
        <f t="shared" si="6"/>
        <v>X</v>
      </c>
    </row>
    <row r="257" spans="1:79" s="30" customFormat="1" ht="15.75">
      <c r="A257" s="31">
        <v>45.5</v>
      </c>
      <c r="B257" s="51" t="s">
        <v>99</v>
      </c>
      <c r="C257" s="27" t="s">
        <v>87</v>
      </c>
      <c r="D257" s="28">
        <v>3</v>
      </c>
      <c r="E257" s="29"/>
      <c r="F257" s="57"/>
      <c r="G257" s="32"/>
      <c r="H257" s="33"/>
      <c r="I257" s="33"/>
      <c r="J257" s="33"/>
      <c r="K257" s="33"/>
      <c r="L257" s="33"/>
      <c r="M257" s="34"/>
      <c r="N257" s="35"/>
      <c r="O257" s="35"/>
      <c r="P257" s="35"/>
      <c r="Q257" s="35"/>
      <c r="R257" s="35"/>
      <c r="S257" s="35"/>
      <c r="T257" s="35"/>
      <c r="U257" s="35"/>
      <c r="V257" s="35"/>
      <c r="W257" s="58"/>
      <c r="X257" s="35"/>
      <c r="Y257" s="35"/>
      <c r="Z257" s="35"/>
      <c r="AA257" s="35"/>
      <c r="AB257" s="58"/>
      <c r="AC257" s="37"/>
      <c r="AD257" s="37"/>
      <c r="AE257" s="37"/>
      <c r="AF257" s="37"/>
      <c r="AG257" s="58"/>
      <c r="AH257" s="35"/>
      <c r="AI257" s="35"/>
      <c r="AJ257" s="35"/>
      <c r="AK257" s="35"/>
      <c r="AL257" s="58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>
        <v>3</v>
      </c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 t="str">
        <f t="shared" si="6"/>
        <v>X</v>
      </c>
    </row>
    <row r="258" spans="1:79" s="30" customFormat="1" ht="15.75">
      <c r="A258" s="31">
        <v>45.6</v>
      </c>
      <c r="B258" s="51" t="s">
        <v>121</v>
      </c>
      <c r="C258" s="27" t="s">
        <v>87</v>
      </c>
      <c r="D258" s="28">
        <v>3</v>
      </c>
      <c r="E258" s="29"/>
      <c r="F258" s="57"/>
      <c r="G258" s="32"/>
      <c r="H258" s="33"/>
      <c r="I258" s="33"/>
      <c r="J258" s="33"/>
      <c r="K258" s="33"/>
      <c r="L258" s="33"/>
      <c r="M258" s="34"/>
      <c r="N258" s="35"/>
      <c r="O258" s="35"/>
      <c r="P258" s="35"/>
      <c r="Q258" s="35"/>
      <c r="R258" s="35"/>
      <c r="S258" s="35"/>
      <c r="T258" s="35"/>
      <c r="U258" s="35"/>
      <c r="V258" s="35"/>
      <c r="W258" s="58"/>
      <c r="X258" s="35"/>
      <c r="Y258" s="35"/>
      <c r="Z258" s="35"/>
      <c r="AA258" s="35"/>
      <c r="AB258" s="58"/>
      <c r="AC258" s="37"/>
      <c r="AD258" s="37"/>
      <c r="AE258" s="37"/>
      <c r="AF258" s="37"/>
      <c r="AG258" s="58"/>
      <c r="AH258" s="35"/>
      <c r="AI258" s="35"/>
      <c r="AJ258" s="35"/>
      <c r="AK258" s="35"/>
      <c r="AL258" s="58"/>
      <c r="AM258" s="35"/>
      <c r="AN258" s="35"/>
      <c r="AO258" s="35"/>
      <c r="AP258" s="35">
        <v>3</v>
      </c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 t="str">
        <f t="shared" si="6"/>
        <v>X</v>
      </c>
    </row>
    <row r="259" spans="1:79" s="30" customFormat="1" ht="15.75">
      <c r="A259" s="31">
        <v>45.7</v>
      </c>
      <c r="B259" s="51" t="s">
        <v>95</v>
      </c>
      <c r="C259" s="27" t="s">
        <v>87</v>
      </c>
      <c r="D259" s="28">
        <v>1</v>
      </c>
      <c r="E259" s="29"/>
      <c r="F259" s="57"/>
      <c r="G259" s="32"/>
      <c r="H259" s="33"/>
      <c r="I259" s="33"/>
      <c r="J259" s="33"/>
      <c r="K259" s="33"/>
      <c r="L259" s="33"/>
      <c r="M259" s="34"/>
      <c r="N259" s="35"/>
      <c r="O259" s="35"/>
      <c r="P259" s="35"/>
      <c r="Q259" s="35"/>
      <c r="R259" s="35"/>
      <c r="S259" s="35"/>
      <c r="T259" s="35"/>
      <c r="U259" s="35"/>
      <c r="V259" s="35"/>
      <c r="W259" s="58"/>
      <c r="X259" s="35"/>
      <c r="Y259" s="35"/>
      <c r="Z259" s="35"/>
      <c r="AA259" s="35"/>
      <c r="AB259" s="58"/>
      <c r="AC259" s="37"/>
      <c r="AD259" s="37"/>
      <c r="AE259" s="37"/>
      <c r="AF259" s="37"/>
      <c r="AG259" s="58"/>
      <c r="AH259" s="35"/>
      <c r="AI259" s="35"/>
      <c r="AJ259" s="35"/>
      <c r="AK259" s="35"/>
      <c r="AL259" s="58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>
        <v>1</v>
      </c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 t="str">
        <f t="shared" si="6"/>
        <v>X</v>
      </c>
    </row>
    <row r="260" spans="1:79" s="30" customFormat="1" ht="15.75">
      <c r="A260" s="31">
        <v>45.8</v>
      </c>
      <c r="B260" s="51" t="s">
        <v>136</v>
      </c>
      <c r="C260" s="27" t="s">
        <v>2</v>
      </c>
      <c r="D260" s="28">
        <v>1</v>
      </c>
      <c r="E260" s="29"/>
      <c r="F260" s="57"/>
      <c r="G260" s="32"/>
      <c r="H260" s="33"/>
      <c r="I260" s="33"/>
      <c r="J260" s="33"/>
      <c r="K260" s="33"/>
      <c r="L260" s="33"/>
      <c r="M260" s="34"/>
      <c r="N260" s="35"/>
      <c r="O260" s="35"/>
      <c r="P260" s="35"/>
      <c r="Q260" s="35"/>
      <c r="R260" s="35"/>
      <c r="S260" s="35"/>
      <c r="T260" s="35"/>
      <c r="U260" s="35"/>
      <c r="V260" s="35"/>
      <c r="W260" s="58"/>
      <c r="X260" s="35"/>
      <c r="Y260" s="35"/>
      <c r="Z260" s="35"/>
      <c r="AA260" s="35"/>
      <c r="AB260" s="58"/>
      <c r="AC260" s="37"/>
      <c r="AD260" s="37"/>
      <c r="AE260" s="37"/>
      <c r="AF260" s="37"/>
      <c r="AG260" s="58"/>
      <c r="AH260" s="35"/>
      <c r="AI260" s="35"/>
      <c r="AJ260" s="35"/>
      <c r="AK260" s="35"/>
      <c r="AL260" s="58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>
        <v>1</v>
      </c>
      <c r="BS260" s="35"/>
      <c r="BT260" s="35"/>
      <c r="BU260" s="35"/>
      <c r="BV260" s="35"/>
      <c r="BW260" s="35"/>
      <c r="BX260" s="35"/>
      <c r="BY260" s="35"/>
      <c r="BZ260" s="35"/>
      <c r="CA260" s="35" t="str">
        <f t="shared" si="6"/>
        <v>X</v>
      </c>
    </row>
    <row r="261" spans="1:79" s="30" customFormat="1" ht="15.75">
      <c r="A261" s="25">
        <v>46</v>
      </c>
      <c r="B261" s="26" t="s">
        <v>178</v>
      </c>
      <c r="C261" s="25"/>
      <c r="D261" s="25"/>
      <c r="E261" s="29"/>
      <c r="F261" s="57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 t="str">
        <f t="shared" si="6"/>
        <v/>
      </c>
    </row>
    <row r="262" spans="1:79" s="30" customFormat="1" ht="18.75">
      <c r="A262" s="31">
        <v>46.1</v>
      </c>
      <c r="B262" s="50" t="s">
        <v>79</v>
      </c>
      <c r="C262" s="27" t="s">
        <v>2</v>
      </c>
      <c r="D262" s="28">
        <v>6</v>
      </c>
      <c r="E262" s="29"/>
      <c r="F262" s="57"/>
      <c r="G262" s="32"/>
      <c r="H262" s="33"/>
      <c r="I262" s="33"/>
      <c r="J262" s="33"/>
      <c r="K262" s="33"/>
      <c r="L262" s="33"/>
      <c r="M262" s="34"/>
      <c r="N262" s="35"/>
      <c r="O262" s="35"/>
      <c r="P262" s="35"/>
      <c r="Q262" s="35"/>
      <c r="R262" s="35"/>
      <c r="S262" s="35"/>
      <c r="T262" s="35"/>
      <c r="U262" s="35"/>
      <c r="V262" s="35"/>
      <c r="W262" s="58"/>
      <c r="X262" s="35"/>
      <c r="Y262" s="35"/>
      <c r="Z262" s="35"/>
      <c r="AA262" s="35"/>
      <c r="AB262" s="58"/>
      <c r="AC262" s="37"/>
      <c r="AD262" s="37"/>
      <c r="AE262" s="37"/>
      <c r="AF262" s="37"/>
      <c r="AG262" s="58"/>
      <c r="AH262" s="35"/>
      <c r="AI262" s="35"/>
      <c r="AJ262" s="35"/>
      <c r="AK262" s="35"/>
      <c r="AL262" s="58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>
        <v>6</v>
      </c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 t="str">
        <f t="shared" si="6"/>
        <v>X</v>
      </c>
    </row>
    <row r="263" spans="1:79" s="30" customFormat="1" ht="18.75">
      <c r="A263" s="31">
        <v>46.2</v>
      </c>
      <c r="B263" s="50" t="s">
        <v>80</v>
      </c>
      <c r="C263" s="27" t="s">
        <v>2</v>
      </c>
      <c r="D263" s="28">
        <v>6</v>
      </c>
      <c r="E263" s="29"/>
      <c r="F263" s="57"/>
      <c r="G263" s="32"/>
      <c r="H263" s="32"/>
      <c r="I263" s="32"/>
      <c r="J263" s="32">
        <v>6</v>
      </c>
      <c r="K263" s="32"/>
      <c r="L263" s="33"/>
      <c r="M263" s="34"/>
      <c r="N263" s="35"/>
      <c r="O263" s="35"/>
      <c r="P263" s="35"/>
      <c r="Q263" s="35"/>
      <c r="R263" s="35"/>
      <c r="S263" s="35"/>
      <c r="T263" s="35"/>
      <c r="U263" s="35"/>
      <c r="V263" s="35"/>
      <c r="W263" s="58"/>
      <c r="X263" s="35"/>
      <c r="Y263" s="35"/>
      <c r="Z263" s="35"/>
      <c r="AA263" s="35"/>
      <c r="AB263" s="58"/>
      <c r="AC263" s="37"/>
      <c r="AD263" s="37"/>
      <c r="AE263" s="37"/>
      <c r="AF263" s="37"/>
      <c r="AG263" s="58"/>
      <c r="AH263" s="35"/>
      <c r="AI263" s="35"/>
      <c r="AJ263" s="35"/>
      <c r="AK263" s="35"/>
      <c r="AL263" s="58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 t="str">
        <f t="shared" si="6"/>
        <v>X</v>
      </c>
    </row>
    <row r="264" spans="1:79" s="30" customFormat="1" ht="15.75">
      <c r="A264" s="25">
        <v>47</v>
      </c>
      <c r="B264" s="26" t="s">
        <v>179</v>
      </c>
      <c r="C264" s="25"/>
      <c r="D264" s="25"/>
      <c r="E264" s="29"/>
      <c r="F264" s="57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 t="str">
        <f t="shared" si="6"/>
        <v/>
      </c>
    </row>
    <row r="265" spans="1:79" s="30" customFormat="1" ht="15.75">
      <c r="A265" s="31">
        <v>47.1</v>
      </c>
      <c r="B265" s="51" t="s">
        <v>79</v>
      </c>
      <c r="C265" s="27" t="s">
        <v>2</v>
      </c>
      <c r="D265" s="28">
        <v>2</v>
      </c>
      <c r="E265" s="29"/>
      <c r="F265" s="57"/>
      <c r="G265" s="32"/>
      <c r="H265" s="33"/>
      <c r="I265" s="33"/>
      <c r="J265" s="33"/>
      <c r="K265" s="33"/>
      <c r="L265" s="33"/>
      <c r="M265" s="34"/>
      <c r="N265" s="35"/>
      <c r="O265" s="35"/>
      <c r="P265" s="35"/>
      <c r="Q265" s="35"/>
      <c r="R265" s="35"/>
      <c r="S265" s="35"/>
      <c r="T265" s="35"/>
      <c r="U265" s="35"/>
      <c r="V265" s="35"/>
      <c r="W265" s="58"/>
      <c r="X265" s="35"/>
      <c r="Y265" s="35"/>
      <c r="Z265" s="35"/>
      <c r="AA265" s="35"/>
      <c r="AB265" s="58"/>
      <c r="AC265" s="37"/>
      <c r="AD265" s="37"/>
      <c r="AE265" s="37"/>
      <c r="AF265" s="37"/>
      <c r="AG265" s="58"/>
      <c r="AH265" s="35"/>
      <c r="AI265" s="35"/>
      <c r="AJ265" s="35"/>
      <c r="AK265" s="35"/>
      <c r="AL265" s="58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>
        <v>2</v>
      </c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 t="str">
        <f t="shared" ref="CA265:CA328" si="7">IF((SUM(H265:BZ265))=0,"","X")</f>
        <v>X</v>
      </c>
    </row>
    <row r="266" spans="1:79" s="30" customFormat="1" ht="15.75">
      <c r="A266" s="31">
        <v>47.2</v>
      </c>
      <c r="B266" s="51" t="s">
        <v>180</v>
      </c>
      <c r="C266" s="27" t="s">
        <v>2</v>
      </c>
      <c r="D266" s="28">
        <v>2</v>
      </c>
      <c r="E266" s="29"/>
      <c r="F266" s="57"/>
      <c r="G266" s="32"/>
      <c r="H266" s="32"/>
      <c r="I266" s="32"/>
      <c r="J266" s="32"/>
      <c r="K266" s="32"/>
      <c r="L266" s="33">
        <v>2</v>
      </c>
      <c r="M266" s="34"/>
      <c r="N266" s="35"/>
      <c r="O266" s="35"/>
      <c r="P266" s="35"/>
      <c r="Q266" s="35"/>
      <c r="R266" s="35"/>
      <c r="S266" s="35"/>
      <c r="T266" s="35"/>
      <c r="U266" s="35"/>
      <c r="V266" s="35"/>
      <c r="W266" s="58"/>
      <c r="X266" s="35"/>
      <c r="Y266" s="35"/>
      <c r="Z266" s="35"/>
      <c r="AA266" s="35"/>
      <c r="AB266" s="58"/>
      <c r="AC266" s="37"/>
      <c r="AD266" s="37"/>
      <c r="AE266" s="37"/>
      <c r="AF266" s="37"/>
      <c r="AG266" s="58"/>
      <c r="AH266" s="35"/>
      <c r="AI266" s="35"/>
      <c r="AJ266" s="35"/>
      <c r="AK266" s="35"/>
      <c r="AL266" s="58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 t="str">
        <f t="shared" si="7"/>
        <v>X</v>
      </c>
    </row>
    <row r="267" spans="1:79" s="30" customFormat="1" ht="15.75">
      <c r="A267" s="31">
        <v>47.3</v>
      </c>
      <c r="B267" s="51" t="s">
        <v>126</v>
      </c>
      <c r="C267" s="27" t="s">
        <v>2</v>
      </c>
      <c r="D267" s="28">
        <v>2</v>
      </c>
      <c r="E267" s="29"/>
      <c r="F267" s="57"/>
      <c r="G267" s="32"/>
      <c r="H267" s="33"/>
      <c r="I267" s="33"/>
      <c r="J267" s="33"/>
      <c r="K267" s="33"/>
      <c r="L267" s="33"/>
      <c r="M267" s="34"/>
      <c r="N267" s="35"/>
      <c r="O267" s="35"/>
      <c r="P267" s="35"/>
      <c r="Q267" s="35"/>
      <c r="R267" s="35"/>
      <c r="S267" s="35"/>
      <c r="T267" s="35"/>
      <c r="U267" s="35"/>
      <c r="V267" s="35"/>
      <c r="W267" s="58"/>
      <c r="X267" s="35"/>
      <c r="Y267" s="35"/>
      <c r="Z267" s="35"/>
      <c r="AA267" s="35"/>
      <c r="AB267" s="58"/>
      <c r="AC267" s="37"/>
      <c r="AD267" s="37"/>
      <c r="AE267" s="37"/>
      <c r="AF267" s="37"/>
      <c r="AG267" s="58"/>
      <c r="AH267" s="35"/>
      <c r="AI267" s="35"/>
      <c r="AJ267" s="35"/>
      <c r="AK267" s="35"/>
      <c r="AL267" s="58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>
        <v>2</v>
      </c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 t="str">
        <f t="shared" si="7"/>
        <v>X</v>
      </c>
    </row>
    <row r="268" spans="1:79" s="30" customFormat="1" ht="30.75">
      <c r="A268" s="31">
        <v>47.4</v>
      </c>
      <c r="B268" s="51" t="s">
        <v>181</v>
      </c>
      <c r="C268" s="27" t="s">
        <v>2</v>
      </c>
      <c r="D268" s="28">
        <v>2</v>
      </c>
      <c r="E268" s="29"/>
      <c r="F268" s="57"/>
      <c r="G268" s="32"/>
      <c r="H268" s="33"/>
      <c r="I268" s="33"/>
      <c r="J268" s="33"/>
      <c r="K268" s="33"/>
      <c r="L268" s="33"/>
      <c r="M268" s="34"/>
      <c r="N268" s="35"/>
      <c r="O268" s="35"/>
      <c r="P268" s="35"/>
      <c r="Q268" s="35"/>
      <c r="R268" s="35"/>
      <c r="S268" s="35"/>
      <c r="T268" s="35"/>
      <c r="U268" s="35"/>
      <c r="V268" s="35"/>
      <c r="W268" s="58"/>
      <c r="X268" s="35"/>
      <c r="Y268" s="35"/>
      <c r="Z268" s="35"/>
      <c r="AA268" s="35"/>
      <c r="AB268" s="58"/>
      <c r="AC268" s="37"/>
      <c r="AD268" s="37"/>
      <c r="AE268" s="37"/>
      <c r="AF268" s="37"/>
      <c r="AG268" s="58"/>
      <c r="AH268" s="35">
        <v>2</v>
      </c>
      <c r="AI268" s="35"/>
      <c r="AJ268" s="35"/>
      <c r="AK268" s="35"/>
      <c r="AL268" s="58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 t="str">
        <f t="shared" si="7"/>
        <v>X</v>
      </c>
    </row>
    <row r="269" spans="1:79" s="30" customFormat="1" ht="30.75">
      <c r="A269" s="31">
        <v>47.5</v>
      </c>
      <c r="B269" s="51" t="s">
        <v>106</v>
      </c>
      <c r="C269" s="27" t="s">
        <v>2</v>
      </c>
      <c r="D269" s="28">
        <v>2</v>
      </c>
      <c r="E269" s="29"/>
      <c r="F269" s="57"/>
      <c r="G269" s="32"/>
      <c r="H269" s="33"/>
      <c r="I269" s="33"/>
      <c r="J269" s="33"/>
      <c r="K269" s="33"/>
      <c r="L269" s="33"/>
      <c r="M269" s="34"/>
      <c r="N269" s="35"/>
      <c r="O269" s="35"/>
      <c r="P269" s="35"/>
      <c r="Q269" s="35"/>
      <c r="R269" s="35"/>
      <c r="S269" s="35"/>
      <c r="T269" s="35"/>
      <c r="U269" s="35"/>
      <c r="V269" s="35"/>
      <c r="W269" s="58"/>
      <c r="X269" s="35"/>
      <c r="Y269" s="35"/>
      <c r="Z269" s="35"/>
      <c r="AA269" s="35"/>
      <c r="AB269" s="58"/>
      <c r="AC269" s="37"/>
      <c r="AD269" s="37"/>
      <c r="AE269" s="37"/>
      <c r="AF269" s="37"/>
      <c r="AG269" s="58"/>
      <c r="AH269" s="35"/>
      <c r="AI269" s="35"/>
      <c r="AJ269" s="35"/>
      <c r="AK269" s="35"/>
      <c r="AL269" s="58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>
        <v>2</v>
      </c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 t="str">
        <f t="shared" si="7"/>
        <v>X</v>
      </c>
    </row>
    <row r="270" spans="1:79" s="30" customFormat="1" ht="30.75">
      <c r="A270" s="31">
        <v>47.6</v>
      </c>
      <c r="B270" s="51" t="s">
        <v>115</v>
      </c>
      <c r="C270" s="27" t="s">
        <v>2</v>
      </c>
      <c r="D270" s="28">
        <v>2</v>
      </c>
      <c r="E270" s="29"/>
      <c r="F270" s="57"/>
      <c r="G270" s="32"/>
      <c r="H270" s="33"/>
      <c r="I270" s="33"/>
      <c r="J270" s="33"/>
      <c r="K270" s="33"/>
      <c r="L270" s="33"/>
      <c r="M270" s="34"/>
      <c r="N270" s="35"/>
      <c r="O270" s="35"/>
      <c r="P270" s="35"/>
      <c r="Q270" s="35"/>
      <c r="R270" s="35"/>
      <c r="S270" s="35"/>
      <c r="T270" s="35"/>
      <c r="U270" s="35"/>
      <c r="V270" s="35"/>
      <c r="W270" s="58"/>
      <c r="X270" s="37"/>
      <c r="Y270" s="37"/>
      <c r="Z270" s="37">
        <v>2</v>
      </c>
      <c r="AA270" s="37"/>
      <c r="AB270" s="58"/>
      <c r="AC270" s="37"/>
      <c r="AD270" s="37"/>
      <c r="AE270" s="37"/>
      <c r="AF270" s="37"/>
      <c r="AG270" s="58"/>
      <c r="AH270" s="35"/>
      <c r="AI270" s="35"/>
      <c r="AJ270" s="35"/>
      <c r="AK270" s="35"/>
      <c r="AL270" s="58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 t="str">
        <f t="shared" si="7"/>
        <v>X</v>
      </c>
    </row>
    <row r="271" spans="1:79" s="30" customFormat="1" ht="15.75">
      <c r="A271" s="31">
        <v>47.7</v>
      </c>
      <c r="B271" s="53" t="s">
        <v>95</v>
      </c>
      <c r="C271" s="27" t="s">
        <v>87</v>
      </c>
      <c r="D271" s="28">
        <v>2</v>
      </c>
      <c r="E271" s="29"/>
      <c r="F271" s="57"/>
      <c r="G271" s="32"/>
      <c r="H271" s="33"/>
      <c r="I271" s="33"/>
      <c r="J271" s="33"/>
      <c r="K271" s="33"/>
      <c r="L271" s="33"/>
      <c r="M271" s="34"/>
      <c r="N271" s="35"/>
      <c r="O271" s="35"/>
      <c r="P271" s="35"/>
      <c r="Q271" s="35"/>
      <c r="R271" s="35"/>
      <c r="S271" s="35"/>
      <c r="T271" s="35"/>
      <c r="U271" s="35"/>
      <c r="V271" s="35"/>
      <c r="W271" s="58"/>
      <c r="X271" s="35"/>
      <c r="Y271" s="35"/>
      <c r="Z271" s="35"/>
      <c r="AA271" s="35"/>
      <c r="AB271" s="58"/>
      <c r="AC271" s="37"/>
      <c r="AD271" s="37"/>
      <c r="AE271" s="37"/>
      <c r="AF271" s="37"/>
      <c r="AG271" s="58"/>
      <c r="AH271" s="35"/>
      <c r="AI271" s="35"/>
      <c r="AJ271" s="35"/>
      <c r="AK271" s="35"/>
      <c r="AL271" s="58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>
        <v>2</v>
      </c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 t="str">
        <f t="shared" si="7"/>
        <v>X</v>
      </c>
    </row>
    <row r="272" spans="1:79" s="30" customFormat="1" ht="15.75">
      <c r="A272" s="31">
        <v>47.8</v>
      </c>
      <c r="B272" s="53" t="s">
        <v>136</v>
      </c>
      <c r="C272" s="27" t="s">
        <v>2</v>
      </c>
      <c r="D272" s="28">
        <v>2</v>
      </c>
      <c r="E272" s="29"/>
      <c r="F272" s="57"/>
      <c r="G272" s="32"/>
      <c r="H272" s="33"/>
      <c r="I272" s="33"/>
      <c r="J272" s="33"/>
      <c r="K272" s="33"/>
      <c r="L272" s="33"/>
      <c r="M272" s="34"/>
      <c r="N272" s="35"/>
      <c r="O272" s="35"/>
      <c r="P272" s="35"/>
      <c r="Q272" s="35"/>
      <c r="R272" s="35"/>
      <c r="S272" s="35"/>
      <c r="T272" s="35"/>
      <c r="U272" s="35"/>
      <c r="V272" s="35"/>
      <c r="W272" s="58"/>
      <c r="X272" s="35"/>
      <c r="Y272" s="35"/>
      <c r="Z272" s="35"/>
      <c r="AA272" s="35"/>
      <c r="AB272" s="58"/>
      <c r="AC272" s="37"/>
      <c r="AD272" s="37"/>
      <c r="AE272" s="37"/>
      <c r="AF272" s="37"/>
      <c r="AG272" s="58"/>
      <c r="AH272" s="35"/>
      <c r="AI272" s="35"/>
      <c r="AJ272" s="35"/>
      <c r="AK272" s="35"/>
      <c r="AL272" s="58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>
        <v>2</v>
      </c>
      <c r="BS272" s="35"/>
      <c r="BT272" s="35"/>
      <c r="BU272" s="35"/>
      <c r="BV272" s="35"/>
      <c r="BW272" s="35"/>
      <c r="BX272" s="35"/>
      <c r="BY272" s="35"/>
      <c r="BZ272" s="35"/>
      <c r="CA272" s="35" t="str">
        <f t="shared" si="7"/>
        <v>X</v>
      </c>
    </row>
    <row r="273" spans="1:79" s="30" customFormat="1" ht="15.75">
      <c r="A273" s="25">
        <v>48</v>
      </c>
      <c r="B273" s="26" t="s">
        <v>182</v>
      </c>
      <c r="C273" s="25"/>
      <c r="D273" s="25"/>
      <c r="E273" s="29"/>
      <c r="F273" s="57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 t="str">
        <f t="shared" si="7"/>
        <v/>
      </c>
    </row>
    <row r="274" spans="1:79" s="30" customFormat="1" ht="15.75">
      <c r="A274" s="31">
        <v>48.1</v>
      </c>
      <c r="B274" s="53" t="s">
        <v>89</v>
      </c>
      <c r="C274" s="27" t="s">
        <v>2</v>
      </c>
      <c r="D274" s="28">
        <v>16</v>
      </c>
      <c r="E274" s="29"/>
      <c r="F274" s="57"/>
      <c r="G274" s="32"/>
      <c r="H274" s="33"/>
      <c r="I274" s="33"/>
      <c r="J274" s="33"/>
      <c r="K274" s="33"/>
      <c r="L274" s="33"/>
      <c r="M274" s="34"/>
      <c r="N274" s="35"/>
      <c r="O274" s="35"/>
      <c r="P274" s="35"/>
      <c r="Q274" s="35"/>
      <c r="R274" s="35"/>
      <c r="S274" s="35"/>
      <c r="T274" s="35"/>
      <c r="U274" s="35"/>
      <c r="V274" s="35"/>
      <c r="W274" s="58"/>
      <c r="X274" s="35"/>
      <c r="Y274" s="35"/>
      <c r="Z274" s="35"/>
      <c r="AA274" s="35"/>
      <c r="AB274" s="58"/>
      <c r="AC274" s="37"/>
      <c r="AD274" s="37"/>
      <c r="AE274" s="37"/>
      <c r="AF274" s="37"/>
      <c r="AG274" s="58"/>
      <c r="AH274" s="35"/>
      <c r="AI274" s="35"/>
      <c r="AJ274" s="35"/>
      <c r="AK274" s="35"/>
      <c r="AL274" s="58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>
        <v>16</v>
      </c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 t="str">
        <f t="shared" si="7"/>
        <v>X</v>
      </c>
    </row>
    <row r="275" spans="1:79" s="30" customFormat="1" ht="15.75">
      <c r="A275" s="31">
        <v>48.2</v>
      </c>
      <c r="B275" s="51" t="s">
        <v>183</v>
      </c>
      <c r="C275" s="27" t="s">
        <v>2</v>
      </c>
      <c r="D275" s="28">
        <v>16</v>
      </c>
      <c r="E275" s="29"/>
      <c r="F275" s="57"/>
      <c r="G275" s="32"/>
      <c r="H275" s="32"/>
      <c r="I275" s="32"/>
      <c r="J275" s="32"/>
      <c r="K275" s="32"/>
      <c r="L275" s="33"/>
      <c r="M275" s="34"/>
      <c r="N275" s="35"/>
      <c r="O275" s="35"/>
      <c r="P275" s="35">
        <v>16</v>
      </c>
      <c r="Q275" s="35"/>
      <c r="R275" s="35"/>
      <c r="S275" s="35"/>
      <c r="T275" s="35"/>
      <c r="U275" s="35"/>
      <c r="V275" s="35"/>
      <c r="W275" s="58"/>
      <c r="X275" s="35"/>
      <c r="Y275" s="35"/>
      <c r="Z275" s="35"/>
      <c r="AA275" s="35"/>
      <c r="AB275" s="58"/>
      <c r="AC275" s="37"/>
      <c r="AD275" s="37"/>
      <c r="AE275" s="37"/>
      <c r="AF275" s="37"/>
      <c r="AG275" s="58"/>
      <c r="AH275" s="35"/>
      <c r="AI275" s="35"/>
      <c r="AJ275" s="35"/>
      <c r="AK275" s="35"/>
      <c r="AL275" s="58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 t="str">
        <f t="shared" si="7"/>
        <v>X</v>
      </c>
    </row>
    <row r="276" spans="1:79" s="30" customFormat="1" ht="15.75">
      <c r="A276" s="31">
        <v>48.3</v>
      </c>
      <c r="B276" s="51" t="s">
        <v>99</v>
      </c>
      <c r="C276" s="27" t="s">
        <v>2</v>
      </c>
      <c r="D276" s="28">
        <v>16</v>
      </c>
      <c r="E276" s="29"/>
      <c r="F276" s="57"/>
      <c r="G276" s="32"/>
      <c r="H276" s="33"/>
      <c r="I276" s="33"/>
      <c r="J276" s="33"/>
      <c r="K276" s="33"/>
      <c r="L276" s="33"/>
      <c r="M276" s="34"/>
      <c r="N276" s="35"/>
      <c r="O276" s="35"/>
      <c r="P276" s="35"/>
      <c r="Q276" s="35"/>
      <c r="R276" s="35"/>
      <c r="S276" s="35"/>
      <c r="T276" s="35"/>
      <c r="U276" s="35"/>
      <c r="V276" s="35"/>
      <c r="W276" s="58"/>
      <c r="X276" s="35"/>
      <c r="Y276" s="35"/>
      <c r="Z276" s="35"/>
      <c r="AA276" s="35"/>
      <c r="AB276" s="58"/>
      <c r="AC276" s="37"/>
      <c r="AD276" s="37"/>
      <c r="AE276" s="37"/>
      <c r="AF276" s="37"/>
      <c r="AG276" s="58"/>
      <c r="AH276" s="35"/>
      <c r="AI276" s="35"/>
      <c r="AJ276" s="35"/>
      <c r="AK276" s="35"/>
      <c r="AL276" s="58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>
        <v>16</v>
      </c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 t="str">
        <f t="shared" si="7"/>
        <v>X</v>
      </c>
    </row>
    <row r="277" spans="1:79" s="30" customFormat="1" ht="15.75">
      <c r="A277" s="25">
        <v>49</v>
      </c>
      <c r="B277" s="26" t="s">
        <v>184</v>
      </c>
      <c r="C277" s="25"/>
      <c r="D277" s="25"/>
      <c r="E277" s="29"/>
      <c r="F277" s="57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 t="str">
        <f t="shared" si="7"/>
        <v/>
      </c>
    </row>
    <row r="278" spans="1:79" s="30" customFormat="1" ht="15.75">
      <c r="A278" s="31">
        <v>49.1</v>
      </c>
      <c r="B278" s="51" t="s">
        <v>89</v>
      </c>
      <c r="C278" s="27" t="s">
        <v>2</v>
      </c>
      <c r="D278" s="28">
        <v>3</v>
      </c>
      <c r="E278" s="29"/>
      <c r="F278" s="57"/>
      <c r="G278" s="32"/>
      <c r="H278" s="33"/>
      <c r="I278" s="33"/>
      <c r="J278" s="33"/>
      <c r="K278" s="33"/>
      <c r="L278" s="33"/>
      <c r="M278" s="34"/>
      <c r="N278" s="35"/>
      <c r="O278" s="35"/>
      <c r="P278" s="35"/>
      <c r="Q278" s="35"/>
      <c r="R278" s="35"/>
      <c r="S278" s="35"/>
      <c r="T278" s="35"/>
      <c r="U278" s="35"/>
      <c r="V278" s="35"/>
      <c r="W278" s="58"/>
      <c r="X278" s="35"/>
      <c r="Y278" s="35"/>
      <c r="Z278" s="35"/>
      <c r="AA278" s="35"/>
      <c r="AB278" s="58"/>
      <c r="AC278" s="37"/>
      <c r="AD278" s="37"/>
      <c r="AE278" s="37"/>
      <c r="AF278" s="37"/>
      <c r="AG278" s="58"/>
      <c r="AH278" s="35"/>
      <c r="AI278" s="35"/>
      <c r="AJ278" s="35"/>
      <c r="AK278" s="35"/>
      <c r="AL278" s="58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>
        <v>3</v>
      </c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 t="str">
        <f t="shared" si="7"/>
        <v>X</v>
      </c>
    </row>
    <row r="279" spans="1:79" s="30" customFormat="1" ht="15.75">
      <c r="A279" s="31">
        <v>49.2</v>
      </c>
      <c r="B279" s="51" t="s">
        <v>152</v>
      </c>
      <c r="C279" s="27" t="s">
        <v>2</v>
      </c>
      <c r="D279" s="28">
        <v>3</v>
      </c>
      <c r="E279" s="29"/>
      <c r="F279" s="57"/>
      <c r="G279" s="32"/>
      <c r="H279" s="32"/>
      <c r="I279" s="32"/>
      <c r="J279" s="32"/>
      <c r="K279" s="32"/>
      <c r="L279" s="33"/>
      <c r="M279" s="34"/>
      <c r="N279" s="35"/>
      <c r="O279" s="35"/>
      <c r="P279" s="35"/>
      <c r="Q279" s="35">
        <v>3</v>
      </c>
      <c r="R279" s="35"/>
      <c r="S279" s="35"/>
      <c r="T279" s="35"/>
      <c r="U279" s="35"/>
      <c r="V279" s="35"/>
      <c r="W279" s="58"/>
      <c r="X279" s="35"/>
      <c r="Y279" s="35"/>
      <c r="Z279" s="35"/>
      <c r="AA279" s="35"/>
      <c r="AB279" s="58"/>
      <c r="AC279" s="37"/>
      <c r="AD279" s="37"/>
      <c r="AE279" s="37"/>
      <c r="AF279" s="37"/>
      <c r="AG279" s="58"/>
      <c r="AH279" s="35"/>
      <c r="AI279" s="35"/>
      <c r="AJ279" s="35"/>
      <c r="AK279" s="35"/>
      <c r="AL279" s="58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 t="str">
        <f t="shared" si="7"/>
        <v>X</v>
      </c>
    </row>
    <row r="280" spans="1:79" s="30" customFormat="1" ht="15.75">
      <c r="A280" s="31">
        <v>49.3</v>
      </c>
      <c r="B280" s="51" t="s">
        <v>99</v>
      </c>
      <c r="C280" s="27" t="s">
        <v>2</v>
      </c>
      <c r="D280" s="28">
        <v>3</v>
      </c>
      <c r="E280" s="29"/>
      <c r="F280" s="57"/>
      <c r="G280" s="32"/>
      <c r="H280" s="33"/>
      <c r="I280" s="33"/>
      <c r="J280" s="33"/>
      <c r="K280" s="33"/>
      <c r="L280" s="33"/>
      <c r="M280" s="34"/>
      <c r="N280" s="35"/>
      <c r="O280" s="35"/>
      <c r="P280" s="35"/>
      <c r="Q280" s="35"/>
      <c r="R280" s="35"/>
      <c r="S280" s="35"/>
      <c r="T280" s="35"/>
      <c r="U280" s="35"/>
      <c r="V280" s="35"/>
      <c r="W280" s="58"/>
      <c r="X280" s="35"/>
      <c r="Y280" s="35"/>
      <c r="Z280" s="35"/>
      <c r="AA280" s="35"/>
      <c r="AB280" s="58"/>
      <c r="AC280" s="37"/>
      <c r="AD280" s="37"/>
      <c r="AE280" s="37"/>
      <c r="AF280" s="37"/>
      <c r="AG280" s="58"/>
      <c r="AH280" s="35"/>
      <c r="AI280" s="35"/>
      <c r="AJ280" s="35"/>
      <c r="AK280" s="35"/>
      <c r="AL280" s="58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>
        <v>3</v>
      </c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 t="str">
        <f t="shared" si="7"/>
        <v>X</v>
      </c>
    </row>
    <row r="281" spans="1:79" s="30" customFormat="1" ht="15.75">
      <c r="A281" s="31">
        <v>49.4</v>
      </c>
      <c r="B281" s="53" t="s">
        <v>121</v>
      </c>
      <c r="C281" s="27" t="s">
        <v>2</v>
      </c>
      <c r="D281" s="28">
        <v>3</v>
      </c>
      <c r="E281" s="29"/>
      <c r="F281" s="57"/>
      <c r="G281" s="32"/>
      <c r="H281" s="33"/>
      <c r="I281" s="33"/>
      <c r="J281" s="33"/>
      <c r="K281" s="33"/>
      <c r="L281" s="33"/>
      <c r="M281" s="34"/>
      <c r="N281" s="35"/>
      <c r="O281" s="35"/>
      <c r="P281" s="35"/>
      <c r="Q281" s="35"/>
      <c r="R281" s="35"/>
      <c r="S281" s="35"/>
      <c r="T281" s="35"/>
      <c r="U281" s="35"/>
      <c r="V281" s="35"/>
      <c r="W281" s="58"/>
      <c r="X281" s="35"/>
      <c r="Y281" s="35"/>
      <c r="Z281" s="35"/>
      <c r="AA281" s="35"/>
      <c r="AB281" s="58"/>
      <c r="AC281" s="37"/>
      <c r="AD281" s="37"/>
      <c r="AE281" s="37"/>
      <c r="AF281" s="37"/>
      <c r="AG281" s="58"/>
      <c r="AH281" s="35"/>
      <c r="AI281" s="35"/>
      <c r="AJ281" s="35"/>
      <c r="AK281" s="35"/>
      <c r="AL281" s="58"/>
      <c r="AM281" s="35"/>
      <c r="AN281" s="35"/>
      <c r="AO281" s="35"/>
      <c r="AP281" s="35">
        <v>3</v>
      </c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 t="str">
        <f t="shared" si="7"/>
        <v>X</v>
      </c>
    </row>
    <row r="282" spans="1:79" s="30" customFormat="1" ht="30.75">
      <c r="A282" s="31">
        <v>49.5</v>
      </c>
      <c r="B282" s="51" t="s">
        <v>106</v>
      </c>
      <c r="C282" s="27" t="s">
        <v>2</v>
      </c>
      <c r="D282" s="28">
        <v>3</v>
      </c>
      <c r="E282" s="29"/>
      <c r="F282" s="57"/>
      <c r="G282" s="32"/>
      <c r="H282" s="33"/>
      <c r="I282" s="33"/>
      <c r="J282" s="33"/>
      <c r="K282" s="33"/>
      <c r="L282" s="33"/>
      <c r="M282" s="34"/>
      <c r="N282" s="35"/>
      <c r="O282" s="35"/>
      <c r="P282" s="35"/>
      <c r="Q282" s="35"/>
      <c r="R282" s="35"/>
      <c r="S282" s="35"/>
      <c r="T282" s="35"/>
      <c r="U282" s="35"/>
      <c r="V282" s="35"/>
      <c r="W282" s="58"/>
      <c r="X282" s="35"/>
      <c r="Y282" s="35"/>
      <c r="Z282" s="35"/>
      <c r="AA282" s="35"/>
      <c r="AB282" s="58"/>
      <c r="AC282" s="37"/>
      <c r="AD282" s="37"/>
      <c r="AE282" s="37"/>
      <c r="AF282" s="37"/>
      <c r="AG282" s="58"/>
      <c r="AH282" s="35"/>
      <c r="AI282" s="35"/>
      <c r="AJ282" s="35"/>
      <c r="AK282" s="35"/>
      <c r="AL282" s="58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>
        <v>3</v>
      </c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 t="str">
        <f t="shared" si="7"/>
        <v>X</v>
      </c>
    </row>
    <row r="283" spans="1:79" s="30" customFormat="1" ht="15.75">
      <c r="A283" s="31">
        <v>49.6</v>
      </c>
      <c r="B283" s="51" t="s">
        <v>107</v>
      </c>
      <c r="C283" s="27" t="s">
        <v>2</v>
      </c>
      <c r="D283" s="28">
        <v>3</v>
      </c>
      <c r="E283" s="29"/>
      <c r="F283" s="57"/>
      <c r="G283" s="32"/>
      <c r="H283" s="33"/>
      <c r="I283" s="33"/>
      <c r="J283" s="33"/>
      <c r="K283" s="33"/>
      <c r="L283" s="33"/>
      <c r="M283" s="34"/>
      <c r="N283" s="35"/>
      <c r="O283" s="35"/>
      <c r="P283" s="35"/>
      <c r="Q283" s="35"/>
      <c r="R283" s="35"/>
      <c r="S283" s="35"/>
      <c r="T283" s="35"/>
      <c r="U283" s="35"/>
      <c r="V283" s="35"/>
      <c r="W283" s="58"/>
      <c r="X283" s="37"/>
      <c r="Y283" s="37">
        <v>3</v>
      </c>
      <c r="Z283" s="37"/>
      <c r="AA283" s="37"/>
      <c r="AB283" s="58"/>
      <c r="AC283" s="37"/>
      <c r="AD283" s="37"/>
      <c r="AE283" s="37"/>
      <c r="AF283" s="37"/>
      <c r="AG283" s="58"/>
      <c r="AH283" s="35"/>
      <c r="AI283" s="35"/>
      <c r="AJ283" s="35"/>
      <c r="AK283" s="35"/>
      <c r="AL283" s="58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 t="str">
        <f t="shared" si="7"/>
        <v>X</v>
      </c>
    </row>
    <row r="284" spans="1:79" s="30" customFormat="1" ht="15.75">
      <c r="A284" s="25">
        <v>50</v>
      </c>
      <c r="B284" s="26" t="s">
        <v>185</v>
      </c>
      <c r="C284" s="25"/>
      <c r="D284" s="25"/>
      <c r="E284" s="29"/>
      <c r="F284" s="57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 t="str">
        <f t="shared" si="7"/>
        <v/>
      </c>
    </row>
    <row r="285" spans="1:79" s="30" customFormat="1" ht="15.75">
      <c r="A285" s="31">
        <v>50.1</v>
      </c>
      <c r="B285" s="51" t="s">
        <v>89</v>
      </c>
      <c r="C285" s="27" t="s">
        <v>2</v>
      </c>
      <c r="D285" s="28">
        <v>3</v>
      </c>
      <c r="E285" s="29"/>
      <c r="F285" s="57"/>
      <c r="G285" s="32"/>
      <c r="H285" s="33"/>
      <c r="I285" s="33"/>
      <c r="J285" s="33"/>
      <c r="K285" s="33"/>
      <c r="L285" s="33"/>
      <c r="M285" s="34"/>
      <c r="N285" s="35"/>
      <c r="O285" s="35"/>
      <c r="P285" s="35"/>
      <c r="Q285" s="35"/>
      <c r="R285" s="35"/>
      <c r="S285" s="35"/>
      <c r="T285" s="35"/>
      <c r="U285" s="35"/>
      <c r="V285" s="35"/>
      <c r="W285" s="58"/>
      <c r="X285" s="35"/>
      <c r="Y285" s="35"/>
      <c r="Z285" s="35"/>
      <c r="AA285" s="35"/>
      <c r="AB285" s="58"/>
      <c r="AC285" s="37"/>
      <c r="AD285" s="37"/>
      <c r="AE285" s="37"/>
      <c r="AF285" s="37"/>
      <c r="AG285" s="58"/>
      <c r="AH285" s="35"/>
      <c r="AI285" s="35"/>
      <c r="AJ285" s="35"/>
      <c r="AK285" s="35"/>
      <c r="AL285" s="58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>
        <v>3</v>
      </c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 t="str">
        <f t="shared" si="7"/>
        <v>X</v>
      </c>
    </row>
    <row r="286" spans="1:79" s="30" customFormat="1" ht="15.75">
      <c r="A286" s="31">
        <v>50.2</v>
      </c>
      <c r="B286" s="51" t="s">
        <v>183</v>
      </c>
      <c r="C286" s="27" t="s">
        <v>2</v>
      </c>
      <c r="D286" s="28">
        <v>3</v>
      </c>
      <c r="E286" s="29"/>
      <c r="F286" s="57"/>
      <c r="G286" s="32"/>
      <c r="H286" s="32"/>
      <c r="I286" s="32"/>
      <c r="J286" s="32"/>
      <c r="K286" s="32"/>
      <c r="L286" s="33"/>
      <c r="M286" s="34"/>
      <c r="N286" s="35"/>
      <c r="O286" s="35"/>
      <c r="P286" s="35">
        <v>3</v>
      </c>
      <c r="Q286" s="35"/>
      <c r="R286" s="35"/>
      <c r="S286" s="35"/>
      <c r="T286" s="35"/>
      <c r="U286" s="35"/>
      <c r="V286" s="35"/>
      <c r="W286" s="58"/>
      <c r="X286" s="35"/>
      <c r="Y286" s="35"/>
      <c r="Z286" s="35"/>
      <c r="AA286" s="35"/>
      <c r="AB286" s="58"/>
      <c r="AC286" s="37"/>
      <c r="AD286" s="37"/>
      <c r="AE286" s="37"/>
      <c r="AF286" s="37"/>
      <c r="AG286" s="58"/>
      <c r="AH286" s="35"/>
      <c r="AI286" s="35"/>
      <c r="AJ286" s="35"/>
      <c r="AK286" s="35"/>
      <c r="AL286" s="58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 t="str">
        <f t="shared" si="7"/>
        <v>X</v>
      </c>
    </row>
    <row r="287" spans="1:79" s="30" customFormat="1" ht="30.75">
      <c r="A287" s="31">
        <v>50.3</v>
      </c>
      <c r="B287" s="51" t="s">
        <v>106</v>
      </c>
      <c r="C287" s="27" t="s">
        <v>2</v>
      </c>
      <c r="D287" s="28">
        <v>2</v>
      </c>
      <c r="E287" s="29"/>
      <c r="F287" s="57"/>
      <c r="G287" s="32"/>
      <c r="H287" s="33"/>
      <c r="I287" s="33"/>
      <c r="J287" s="33"/>
      <c r="K287" s="33"/>
      <c r="L287" s="33"/>
      <c r="M287" s="34"/>
      <c r="N287" s="35"/>
      <c r="O287" s="35"/>
      <c r="P287" s="35"/>
      <c r="Q287" s="35"/>
      <c r="R287" s="35"/>
      <c r="S287" s="35"/>
      <c r="T287" s="35"/>
      <c r="U287" s="35"/>
      <c r="V287" s="35"/>
      <c r="W287" s="58"/>
      <c r="X287" s="35"/>
      <c r="Y287" s="35"/>
      <c r="Z287" s="35"/>
      <c r="AA287" s="35"/>
      <c r="AB287" s="58"/>
      <c r="AC287" s="37"/>
      <c r="AD287" s="37"/>
      <c r="AE287" s="37"/>
      <c r="AF287" s="37"/>
      <c r="AG287" s="58"/>
      <c r="AH287" s="35"/>
      <c r="AI287" s="35"/>
      <c r="AJ287" s="35"/>
      <c r="AK287" s="35"/>
      <c r="AL287" s="58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>
        <v>2</v>
      </c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 t="str">
        <f t="shared" si="7"/>
        <v>X</v>
      </c>
    </row>
    <row r="288" spans="1:79" s="30" customFormat="1" ht="30.75">
      <c r="A288" s="31">
        <v>50.4</v>
      </c>
      <c r="B288" s="53" t="s">
        <v>129</v>
      </c>
      <c r="C288" s="27" t="s">
        <v>2</v>
      </c>
      <c r="D288" s="28">
        <v>1</v>
      </c>
      <c r="E288" s="29"/>
      <c r="F288" s="57"/>
      <c r="G288" s="32"/>
      <c r="H288" s="33"/>
      <c r="I288" s="33"/>
      <c r="J288" s="33"/>
      <c r="K288" s="33"/>
      <c r="L288" s="33"/>
      <c r="M288" s="34"/>
      <c r="N288" s="35"/>
      <c r="O288" s="35"/>
      <c r="P288" s="35"/>
      <c r="Q288" s="35"/>
      <c r="R288" s="35"/>
      <c r="S288" s="35"/>
      <c r="T288" s="35"/>
      <c r="U288" s="35"/>
      <c r="V288" s="35"/>
      <c r="W288" s="58"/>
      <c r="X288" s="37"/>
      <c r="Y288" s="37"/>
      <c r="Z288" s="37">
        <v>1</v>
      </c>
      <c r="AA288" s="37"/>
      <c r="AB288" s="58"/>
      <c r="AC288" s="37"/>
      <c r="AD288" s="37"/>
      <c r="AE288" s="37"/>
      <c r="AF288" s="37"/>
      <c r="AG288" s="58"/>
      <c r="AH288" s="35"/>
      <c r="AI288" s="35"/>
      <c r="AJ288" s="35"/>
      <c r="AK288" s="35"/>
      <c r="AL288" s="58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 t="str">
        <f t="shared" si="7"/>
        <v>X</v>
      </c>
    </row>
    <row r="289" spans="1:79" s="30" customFormat="1" ht="15.75">
      <c r="A289" s="31">
        <v>50.5</v>
      </c>
      <c r="B289" s="51" t="s">
        <v>186</v>
      </c>
      <c r="C289" s="27" t="s">
        <v>2</v>
      </c>
      <c r="D289" s="28">
        <v>1</v>
      </c>
      <c r="E289" s="29"/>
      <c r="F289" s="57"/>
      <c r="G289" s="32"/>
      <c r="H289" s="33"/>
      <c r="I289" s="33"/>
      <c r="J289" s="33"/>
      <c r="K289" s="33"/>
      <c r="L289" s="33"/>
      <c r="M289" s="34"/>
      <c r="N289" s="35"/>
      <c r="O289" s="35"/>
      <c r="P289" s="35"/>
      <c r="Q289" s="35"/>
      <c r="R289" s="35"/>
      <c r="S289" s="35"/>
      <c r="T289" s="35"/>
      <c r="U289" s="35"/>
      <c r="V289" s="35"/>
      <c r="W289" s="58"/>
      <c r="X289" s="37">
        <v>1</v>
      </c>
      <c r="Y289" s="37"/>
      <c r="Z289" s="37"/>
      <c r="AA289" s="37"/>
      <c r="AB289" s="58"/>
      <c r="AC289" s="37"/>
      <c r="AD289" s="37"/>
      <c r="AE289" s="37"/>
      <c r="AF289" s="37"/>
      <c r="AG289" s="58"/>
      <c r="AH289" s="35"/>
      <c r="AI289" s="35"/>
      <c r="AJ289" s="35"/>
      <c r="AK289" s="35"/>
      <c r="AL289" s="58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 t="str">
        <f t="shared" si="7"/>
        <v>X</v>
      </c>
    </row>
    <row r="290" spans="1:79" s="30" customFormat="1" ht="15.75">
      <c r="A290" s="25">
        <v>51</v>
      </c>
      <c r="B290" s="26" t="s">
        <v>187</v>
      </c>
      <c r="C290" s="25"/>
      <c r="D290" s="25"/>
      <c r="E290" s="29"/>
      <c r="F290" s="57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 t="str">
        <f t="shared" si="7"/>
        <v/>
      </c>
    </row>
    <row r="291" spans="1:79" s="30" customFormat="1" ht="15.75">
      <c r="A291" s="31">
        <v>51.1</v>
      </c>
      <c r="B291" s="51" t="s">
        <v>89</v>
      </c>
      <c r="C291" s="27" t="s">
        <v>2</v>
      </c>
      <c r="D291" s="28">
        <v>2</v>
      </c>
      <c r="E291" s="29"/>
      <c r="F291" s="57"/>
      <c r="G291" s="32"/>
      <c r="H291" s="33"/>
      <c r="I291" s="33"/>
      <c r="J291" s="33"/>
      <c r="K291" s="33"/>
      <c r="L291" s="33"/>
      <c r="M291" s="34"/>
      <c r="N291" s="35"/>
      <c r="O291" s="35"/>
      <c r="P291" s="35"/>
      <c r="Q291" s="35"/>
      <c r="R291" s="35"/>
      <c r="S291" s="35"/>
      <c r="T291" s="35"/>
      <c r="U291" s="35"/>
      <c r="V291" s="35"/>
      <c r="W291" s="58"/>
      <c r="X291" s="35"/>
      <c r="Y291" s="35"/>
      <c r="Z291" s="35"/>
      <c r="AA291" s="35"/>
      <c r="AB291" s="58"/>
      <c r="AC291" s="37"/>
      <c r="AD291" s="37"/>
      <c r="AE291" s="37"/>
      <c r="AF291" s="37"/>
      <c r="AG291" s="58"/>
      <c r="AH291" s="35"/>
      <c r="AI291" s="35"/>
      <c r="AJ291" s="35"/>
      <c r="AK291" s="35"/>
      <c r="AL291" s="58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>
        <v>2</v>
      </c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 t="str">
        <f t="shared" si="7"/>
        <v>X</v>
      </c>
    </row>
    <row r="292" spans="1:79" s="30" customFormat="1" ht="15.75">
      <c r="A292" s="31">
        <v>51.2</v>
      </c>
      <c r="B292" s="51" t="s">
        <v>152</v>
      </c>
      <c r="C292" s="27" t="s">
        <v>2</v>
      </c>
      <c r="D292" s="28">
        <v>2</v>
      </c>
      <c r="E292" s="29"/>
      <c r="F292" s="57"/>
      <c r="G292" s="32"/>
      <c r="H292" s="32"/>
      <c r="I292" s="32"/>
      <c r="J292" s="32"/>
      <c r="K292" s="32"/>
      <c r="L292" s="33"/>
      <c r="M292" s="34"/>
      <c r="N292" s="35"/>
      <c r="O292" s="35"/>
      <c r="P292" s="35"/>
      <c r="Q292" s="35">
        <v>2</v>
      </c>
      <c r="R292" s="35"/>
      <c r="S292" s="35"/>
      <c r="T292" s="35"/>
      <c r="U292" s="35"/>
      <c r="V292" s="35"/>
      <c r="W292" s="58"/>
      <c r="X292" s="35"/>
      <c r="Y292" s="35"/>
      <c r="Z292" s="35"/>
      <c r="AA292" s="35"/>
      <c r="AB292" s="58"/>
      <c r="AC292" s="37"/>
      <c r="AD292" s="37"/>
      <c r="AE292" s="37"/>
      <c r="AF292" s="37"/>
      <c r="AG292" s="58"/>
      <c r="AH292" s="35"/>
      <c r="AI292" s="35"/>
      <c r="AJ292" s="35"/>
      <c r="AK292" s="35"/>
      <c r="AL292" s="58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 t="str">
        <f t="shared" si="7"/>
        <v>X</v>
      </c>
    </row>
    <row r="293" spans="1:79" s="30" customFormat="1" ht="15.75">
      <c r="A293" s="31">
        <v>51.3</v>
      </c>
      <c r="B293" s="51" t="s">
        <v>99</v>
      </c>
      <c r="C293" s="27" t="s">
        <v>2</v>
      </c>
      <c r="D293" s="28">
        <v>1</v>
      </c>
      <c r="E293" s="29"/>
      <c r="F293" s="57"/>
      <c r="G293" s="32"/>
      <c r="H293" s="33"/>
      <c r="I293" s="33"/>
      <c r="J293" s="33"/>
      <c r="K293" s="33"/>
      <c r="L293" s="33"/>
      <c r="M293" s="34"/>
      <c r="N293" s="35"/>
      <c r="O293" s="35"/>
      <c r="P293" s="35"/>
      <c r="Q293" s="35"/>
      <c r="R293" s="35"/>
      <c r="S293" s="35"/>
      <c r="T293" s="35"/>
      <c r="U293" s="35"/>
      <c r="V293" s="35"/>
      <c r="W293" s="58"/>
      <c r="X293" s="35"/>
      <c r="Y293" s="35"/>
      <c r="Z293" s="35"/>
      <c r="AA293" s="35"/>
      <c r="AB293" s="58"/>
      <c r="AC293" s="37"/>
      <c r="AD293" s="37"/>
      <c r="AE293" s="37"/>
      <c r="AF293" s="37"/>
      <c r="AG293" s="58"/>
      <c r="AH293" s="35"/>
      <c r="AI293" s="35"/>
      <c r="AJ293" s="35"/>
      <c r="AK293" s="35"/>
      <c r="AL293" s="58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>
        <v>1</v>
      </c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 t="str">
        <f t="shared" si="7"/>
        <v>X</v>
      </c>
    </row>
    <row r="294" spans="1:79" s="30" customFormat="1" ht="30.75">
      <c r="A294" s="31">
        <v>51.4</v>
      </c>
      <c r="B294" s="51" t="s">
        <v>188</v>
      </c>
      <c r="C294" s="27" t="s">
        <v>2</v>
      </c>
      <c r="D294" s="28">
        <v>1</v>
      </c>
      <c r="E294" s="29"/>
      <c r="F294" s="57"/>
      <c r="G294" s="32"/>
      <c r="H294" s="33"/>
      <c r="I294" s="33"/>
      <c r="J294" s="33"/>
      <c r="K294" s="33"/>
      <c r="L294" s="33"/>
      <c r="M294" s="34"/>
      <c r="N294" s="35"/>
      <c r="O294" s="35"/>
      <c r="P294" s="35"/>
      <c r="Q294" s="35"/>
      <c r="R294" s="35"/>
      <c r="S294" s="35"/>
      <c r="T294" s="35"/>
      <c r="U294" s="35"/>
      <c r="V294" s="35"/>
      <c r="W294" s="58"/>
      <c r="X294" s="35"/>
      <c r="Y294" s="35"/>
      <c r="Z294" s="35"/>
      <c r="AA294" s="35"/>
      <c r="AB294" s="58"/>
      <c r="AC294" s="37"/>
      <c r="AD294" s="37"/>
      <c r="AE294" s="37"/>
      <c r="AF294" s="37"/>
      <c r="AG294" s="58"/>
      <c r="AH294" s="35"/>
      <c r="AI294" s="35"/>
      <c r="AJ294" s="35"/>
      <c r="AK294" s="35"/>
      <c r="AL294" s="58"/>
      <c r="AM294" s="35"/>
      <c r="AN294" s="35"/>
      <c r="AO294" s="35"/>
      <c r="AP294" s="35"/>
      <c r="AQ294" s="35"/>
      <c r="AR294" s="35">
        <v>1</v>
      </c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 t="str">
        <f t="shared" si="7"/>
        <v>X</v>
      </c>
    </row>
    <row r="295" spans="1:79" s="30" customFormat="1" ht="30.75">
      <c r="A295" s="31">
        <v>51.5</v>
      </c>
      <c r="B295" s="51" t="s">
        <v>106</v>
      </c>
      <c r="C295" s="27" t="s">
        <v>2</v>
      </c>
      <c r="D295" s="28">
        <v>1</v>
      </c>
      <c r="E295" s="29"/>
      <c r="F295" s="57"/>
      <c r="G295" s="32"/>
      <c r="H295" s="33"/>
      <c r="I295" s="33"/>
      <c r="J295" s="33"/>
      <c r="K295" s="33"/>
      <c r="L295" s="33"/>
      <c r="M295" s="34"/>
      <c r="N295" s="35"/>
      <c r="O295" s="35"/>
      <c r="P295" s="35"/>
      <c r="Q295" s="35"/>
      <c r="R295" s="35"/>
      <c r="S295" s="35"/>
      <c r="T295" s="35"/>
      <c r="U295" s="35"/>
      <c r="V295" s="35"/>
      <c r="W295" s="58"/>
      <c r="X295" s="35"/>
      <c r="Y295" s="35"/>
      <c r="Z295" s="35"/>
      <c r="AA295" s="35"/>
      <c r="AB295" s="58"/>
      <c r="AC295" s="37"/>
      <c r="AD295" s="37"/>
      <c r="AE295" s="37"/>
      <c r="AF295" s="37"/>
      <c r="AG295" s="58"/>
      <c r="AH295" s="35"/>
      <c r="AI295" s="35"/>
      <c r="AJ295" s="35"/>
      <c r="AK295" s="35"/>
      <c r="AL295" s="58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>
        <v>1</v>
      </c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 t="str">
        <f t="shared" si="7"/>
        <v>X</v>
      </c>
    </row>
    <row r="296" spans="1:79" s="30" customFormat="1" ht="15.75">
      <c r="A296" s="31">
        <v>51.6</v>
      </c>
      <c r="B296" s="51" t="s">
        <v>186</v>
      </c>
      <c r="C296" s="27" t="s">
        <v>2</v>
      </c>
      <c r="D296" s="28">
        <v>1</v>
      </c>
      <c r="E296" s="29"/>
      <c r="F296" s="57"/>
      <c r="G296" s="32"/>
      <c r="H296" s="33"/>
      <c r="I296" s="33"/>
      <c r="J296" s="33"/>
      <c r="K296" s="33"/>
      <c r="L296" s="33"/>
      <c r="M296" s="34"/>
      <c r="N296" s="35"/>
      <c r="O296" s="35"/>
      <c r="P296" s="35"/>
      <c r="Q296" s="35"/>
      <c r="R296" s="35"/>
      <c r="S296" s="35"/>
      <c r="T296" s="35"/>
      <c r="U296" s="35"/>
      <c r="V296" s="35"/>
      <c r="W296" s="58"/>
      <c r="X296" s="37">
        <v>1</v>
      </c>
      <c r="Y296" s="37"/>
      <c r="Z296" s="37"/>
      <c r="AA296" s="37"/>
      <c r="AB296" s="58"/>
      <c r="AC296" s="37"/>
      <c r="AD296" s="37"/>
      <c r="AE296" s="37"/>
      <c r="AF296" s="37"/>
      <c r="AG296" s="58"/>
      <c r="AH296" s="35"/>
      <c r="AI296" s="35"/>
      <c r="AJ296" s="35"/>
      <c r="AK296" s="35"/>
      <c r="AL296" s="58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 t="str">
        <f t="shared" si="7"/>
        <v>X</v>
      </c>
    </row>
    <row r="297" spans="1:79" s="30" customFormat="1" ht="15.75">
      <c r="A297" s="31">
        <v>51.7</v>
      </c>
      <c r="B297" s="51" t="s">
        <v>90</v>
      </c>
      <c r="C297" s="27" t="s">
        <v>2</v>
      </c>
      <c r="D297" s="28">
        <v>1</v>
      </c>
      <c r="E297" s="29"/>
      <c r="F297" s="57"/>
      <c r="G297" s="32"/>
      <c r="H297" s="33"/>
      <c r="I297" s="33"/>
      <c r="J297" s="33"/>
      <c r="K297" s="33"/>
      <c r="L297" s="33"/>
      <c r="M297" s="34"/>
      <c r="N297" s="35"/>
      <c r="O297" s="35"/>
      <c r="P297" s="35"/>
      <c r="Q297" s="35"/>
      <c r="R297" s="35"/>
      <c r="S297" s="35"/>
      <c r="T297" s="35"/>
      <c r="U297" s="35"/>
      <c r="V297" s="35"/>
      <c r="W297" s="58"/>
      <c r="X297" s="35"/>
      <c r="Y297" s="35"/>
      <c r="Z297" s="35"/>
      <c r="AA297" s="35"/>
      <c r="AB297" s="58"/>
      <c r="AC297" s="37"/>
      <c r="AD297" s="37"/>
      <c r="AE297" s="37"/>
      <c r="AF297" s="37"/>
      <c r="AG297" s="58"/>
      <c r="AH297" s="35"/>
      <c r="AI297" s="35"/>
      <c r="AJ297" s="35"/>
      <c r="AK297" s="35"/>
      <c r="AL297" s="58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>
        <v>1</v>
      </c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 t="str">
        <f t="shared" si="7"/>
        <v>X</v>
      </c>
    </row>
    <row r="298" spans="1:79" s="30" customFormat="1" ht="15.75">
      <c r="A298" s="31">
        <v>51.8</v>
      </c>
      <c r="B298" s="51" t="s">
        <v>189</v>
      </c>
      <c r="C298" s="27" t="s">
        <v>2</v>
      </c>
      <c r="D298" s="28">
        <v>1</v>
      </c>
      <c r="E298" s="29"/>
      <c r="F298" s="57"/>
      <c r="G298" s="32"/>
      <c r="H298" s="33"/>
      <c r="I298" s="33"/>
      <c r="J298" s="33"/>
      <c r="K298" s="33"/>
      <c r="L298" s="33"/>
      <c r="M298" s="34"/>
      <c r="N298" s="35"/>
      <c r="O298" s="35"/>
      <c r="P298" s="35"/>
      <c r="Q298" s="35"/>
      <c r="R298" s="35"/>
      <c r="S298" s="35"/>
      <c r="T298" s="35"/>
      <c r="U298" s="35"/>
      <c r="V298" s="35"/>
      <c r="W298" s="58"/>
      <c r="X298" s="35"/>
      <c r="Y298" s="35"/>
      <c r="Z298" s="35"/>
      <c r="AA298" s="35"/>
      <c r="AB298" s="58"/>
      <c r="AC298" s="37"/>
      <c r="AD298" s="37"/>
      <c r="AE298" s="37"/>
      <c r="AF298" s="37"/>
      <c r="AG298" s="58"/>
      <c r="AH298" s="35"/>
      <c r="AI298" s="35"/>
      <c r="AJ298" s="35">
        <v>1</v>
      </c>
      <c r="AK298" s="35"/>
      <c r="AL298" s="58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 t="str">
        <f t="shared" si="7"/>
        <v>X</v>
      </c>
    </row>
    <row r="299" spans="1:79" s="30" customFormat="1" ht="15.75">
      <c r="A299" s="31">
        <v>51.9</v>
      </c>
      <c r="B299" s="51" t="s">
        <v>95</v>
      </c>
      <c r="C299" s="27" t="s">
        <v>87</v>
      </c>
      <c r="D299" s="28">
        <v>1</v>
      </c>
      <c r="E299" s="29"/>
      <c r="F299" s="57"/>
      <c r="G299" s="32"/>
      <c r="H299" s="33"/>
      <c r="I299" s="33"/>
      <c r="J299" s="33"/>
      <c r="K299" s="33"/>
      <c r="L299" s="33"/>
      <c r="M299" s="34"/>
      <c r="N299" s="35"/>
      <c r="O299" s="35"/>
      <c r="P299" s="35"/>
      <c r="Q299" s="35"/>
      <c r="R299" s="35"/>
      <c r="S299" s="35"/>
      <c r="T299" s="35"/>
      <c r="U299" s="35"/>
      <c r="V299" s="35"/>
      <c r="W299" s="58"/>
      <c r="X299" s="35"/>
      <c r="Y299" s="35"/>
      <c r="Z299" s="35"/>
      <c r="AA299" s="35"/>
      <c r="AB299" s="58"/>
      <c r="AC299" s="37"/>
      <c r="AD299" s="37"/>
      <c r="AE299" s="37"/>
      <c r="AF299" s="37"/>
      <c r="AG299" s="58"/>
      <c r="AH299" s="35"/>
      <c r="AI299" s="35"/>
      <c r="AJ299" s="35"/>
      <c r="AK299" s="35"/>
      <c r="AL299" s="58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>
        <v>1</v>
      </c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 t="str">
        <f t="shared" si="7"/>
        <v>X</v>
      </c>
    </row>
    <row r="300" spans="1:79" s="30" customFormat="1" ht="15.75">
      <c r="A300" s="31">
        <v>51.91</v>
      </c>
      <c r="B300" s="51" t="s">
        <v>136</v>
      </c>
      <c r="C300" s="27" t="s">
        <v>2</v>
      </c>
      <c r="D300" s="28">
        <v>1</v>
      </c>
      <c r="E300" s="29"/>
      <c r="F300" s="57"/>
      <c r="G300" s="32"/>
      <c r="H300" s="33"/>
      <c r="I300" s="33"/>
      <c r="J300" s="33"/>
      <c r="K300" s="33"/>
      <c r="L300" s="33"/>
      <c r="M300" s="34"/>
      <c r="N300" s="35"/>
      <c r="O300" s="35"/>
      <c r="P300" s="35"/>
      <c r="Q300" s="35"/>
      <c r="R300" s="35"/>
      <c r="S300" s="35"/>
      <c r="T300" s="35"/>
      <c r="U300" s="35"/>
      <c r="V300" s="35"/>
      <c r="W300" s="58"/>
      <c r="X300" s="35"/>
      <c r="Y300" s="35"/>
      <c r="Z300" s="35"/>
      <c r="AA300" s="35"/>
      <c r="AB300" s="58"/>
      <c r="AC300" s="37"/>
      <c r="AD300" s="37"/>
      <c r="AE300" s="37"/>
      <c r="AF300" s="37"/>
      <c r="AG300" s="58"/>
      <c r="AH300" s="35"/>
      <c r="AI300" s="35"/>
      <c r="AJ300" s="35"/>
      <c r="AK300" s="35"/>
      <c r="AL300" s="58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>
        <v>1</v>
      </c>
      <c r="BS300" s="35"/>
      <c r="BT300" s="35"/>
      <c r="BU300" s="35"/>
      <c r="BV300" s="35"/>
      <c r="BW300" s="35"/>
      <c r="BX300" s="35"/>
      <c r="BY300" s="35"/>
      <c r="BZ300" s="35"/>
      <c r="CA300" s="35" t="str">
        <f t="shared" si="7"/>
        <v>X</v>
      </c>
    </row>
    <row r="301" spans="1:79" s="30" customFormat="1" ht="15.75">
      <c r="A301" s="25">
        <v>52</v>
      </c>
      <c r="B301" s="26" t="s">
        <v>190</v>
      </c>
      <c r="C301" s="25"/>
      <c r="D301" s="25"/>
      <c r="E301" s="29"/>
      <c r="F301" s="57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 t="str">
        <f t="shared" si="7"/>
        <v/>
      </c>
    </row>
    <row r="302" spans="1:79" s="30" customFormat="1" ht="15.75">
      <c r="A302" s="31">
        <v>52.1</v>
      </c>
      <c r="B302" s="51" t="s">
        <v>89</v>
      </c>
      <c r="C302" s="27" t="s">
        <v>2</v>
      </c>
      <c r="D302" s="28">
        <v>1</v>
      </c>
      <c r="E302" s="29"/>
      <c r="F302" s="57"/>
      <c r="G302" s="32"/>
      <c r="H302" s="33"/>
      <c r="I302" s="33"/>
      <c r="J302" s="33"/>
      <c r="K302" s="33"/>
      <c r="L302" s="33"/>
      <c r="M302" s="34"/>
      <c r="N302" s="35"/>
      <c r="O302" s="35"/>
      <c r="P302" s="35"/>
      <c r="Q302" s="35"/>
      <c r="R302" s="35"/>
      <c r="S302" s="35"/>
      <c r="T302" s="35"/>
      <c r="U302" s="35"/>
      <c r="V302" s="35"/>
      <c r="W302" s="58"/>
      <c r="X302" s="35"/>
      <c r="Y302" s="35"/>
      <c r="Z302" s="35"/>
      <c r="AA302" s="35"/>
      <c r="AB302" s="58"/>
      <c r="AC302" s="37"/>
      <c r="AD302" s="37"/>
      <c r="AE302" s="37"/>
      <c r="AF302" s="37"/>
      <c r="AG302" s="58"/>
      <c r="AH302" s="35"/>
      <c r="AI302" s="35"/>
      <c r="AJ302" s="35"/>
      <c r="AK302" s="35"/>
      <c r="AL302" s="58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>
        <v>1</v>
      </c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 t="str">
        <f t="shared" si="7"/>
        <v>X</v>
      </c>
    </row>
    <row r="303" spans="1:79" s="30" customFormat="1" ht="15.75">
      <c r="A303" s="31">
        <v>52.2</v>
      </c>
      <c r="B303" s="51" t="s">
        <v>183</v>
      </c>
      <c r="C303" s="27" t="s">
        <v>2</v>
      </c>
      <c r="D303" s="28">
        <v>1</v>
      </c>
      <c r="E303" s="29"/>
      <c r="F303" s="57"/>
      <c r="G303" s="32"/>
      <c r="H303" s="32"/>
      <c r="I303" s="32"/>
      <c r="J303" s="32"/>
      <c r="K303" s="32"/>
      <c r="L303" s="33"/>
      <c r="M303" s="34"/>
      <c r="N303" s="35"/>
      <c r="O303" s="35"/>
      <c r="P303" s="35">
        <v>1</v>
      </c>
      <c r="Q303" s="35"/>
      <c r="R303" s="35"/>
      <c r="S303" s="35"/>
      <c r="T303" s="35"/>
      <c r="U303" s="35"/>
      <c r="V303" s="35"/>
      <c r="W303" s="58"/>
      <c r="X303" s="35"/>
      <c r="Y303" s="35"/>
      <c r="Z303" s="35"/>
      <c r="AA303" s="35"/>
      <c r="AB303" s="58"/>
      <c r="AC303" s="37"/>
      <c r="AD303" s="37"/>
      <c r="AE303" s="37"/>
      <c r="AF303" s="37"/>
      <c r="AG303" s="58"/>
      <c r="AH303" s="35"/>
      <c r="AI303" s="35"/>
      <c r="AJ303" s="35"/>
      <c r="AK303" s="35"/>
      <c r="AL303" s="58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 t="str">
        <f t="shared" si="7"/>
        <v>X</v>
      </c>
    </row>
    <row r="304" spans="1:79" s="30" customFormat="1" ht="15.75">
      <c r="A304" s="31">
        <v>52.3</v>
      </c>
      <c r="B304" s="51" t="s">
        <v>99</v>
      </c>
      <c r="C304" s="27" t="s">
        <v>2</v>
      </c>
      <c r="D304" s="28">
        <v>1</v>
      </c>
      <c r="E304" s="29"/>
      <c r="F304" s="57"/>
      <c r="G304" s="32"/>
      <c r="H304" s="33"/>
      <c r="I304" s="33"/>
      <c r="J304" s="33"/>
      <c r="K304" s="33"/>
      <c r="L304" s="33"/>
      <c r="M304" s="34"/>
      <c r="N304" s="35"/>
      <c r="O304" s="35"/>
      <c r="P304" s="35"/>
      <c r="Q304" s="35"/>
      <c r="R304" s="35"/>
      <c r="S304" s="35"/>
      <c r="T304" s="35"/>
      <c r="U304" s="35"/>
      <c r="V304" s="35"/>
      <c r="W304" s="58"/>
      <c r="X304" s="35"/>
      <c r="Y304" s="35"/>
      <c r="Z304" s="35"/>
      <c r="AA304" s="35"/>
      <c r="AB304" s="58"/>
      <c r="AC304" s="37"/>
      <c r="AD304" s="37"/>
      <c r="AE304" s="37"/>
      <c r="AF304" s="37"/>
      <c r="AG304" s="58"/>
      <c r="AH304" s="35"/>
      <c r="AI304" s="35"/>
      <c r="AJ304" s="35"/>
      <c r="AK304" s="35"/>
      <c r="AL304" s="58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>
        <v>1</v>
      </c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 t="str">
        <f t="shared" si="7"/>
        <v>X</v>
      </c>
    </row>
    <row r="305" spans="1:79" s="30" customFormat="1" ht="15.75">
      <c r="A305" s="31">
        <v>52.4</v>
      </c>
      <c r="B305" s="51" t="s">
        <v>121</v>
      </c>
      <c r="C305" s="27" t="s">
        <v>2</v>
      </c>
      <c r="D305" s="28">
        <v>1</v>
      </c>
      <c r="E305" s="29"/>
      <c r="F305" s="57"/>
      <c r="G305" s="32"/>
      <c r="H305" s="33"/>
      <c r="I305" s="33"/>
      <c r="J305" s="33"/>
      <c r="K305" s="33"/>
      <c r="L305" s="33"/>
      <c r="M305" s="34"/>
      <c r="N305" s="35"/>
      <c r="O305" s="35"/>
      <c r="P305" s="35"/>
      <c r="Q305" s="35"/>
      <c r="R305" s="35"/>
      <c r="S305" s="35"/>
      <c r="T305" s="35"/>
      <c r="U305" s="35"/>
      <c r="V305" s="35"/>
      <c r="W305" s="58"/>
      <c r="X305" s="35"/>
      <c r="Y305" s="35"/>
      <c r="Z305" s="35"/>
      <c r="AA305" s="35"/>
      <c r="AB305" s="58"/>
      <c r="AC305" s="37"/>
      <c r="AD305" s="37"/>
      <c r="AE305" s="37"/>
      <c r="AF305" s="37"/>
      <c r="AG305" s="58"/>
      <c r="AH305" s="35"/>
      <c r="AI305" s="35"/>
      <c r="AJ305" s="35"/>
      <c r="AK305" s="35"/>
      <c r="AL305" s="58"/>
      <c r="AM305" s="35"/>
      <c r="AN305" s="35"/>
      <c r="AO305" s="35"/>
      <c r="AP305" s="35">
        <v>1</v>
      </c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 t="str">
        <f t="shared" si="7"/>
        <v>X</v>
      </c>
    </row>
    <row r="306" spans="1:79" s="30" customFormat="1" ht="30.75">
      <c r="A306" s="31">
        <v>52.5</v>
      </c>
      <c r="B306" s="51" t="s">
        <v>106</v>
      </c>
      <c r="C306" s="27" t="s">
        <v>2</v>
      </c>
      <c r="D306" s="28">
        <v>1</v>
      </c>
      <c r="E306" s="29"/>
      <c r="F306" s="57"/>
      <c r="G306" s="32"/>
      <c r="H306" s="33"/>
      <c r="I306" s="33"/>
      <c r="J306" s="33"/>
      <c r="K306" s="33"/>
      <c r="L306" s="33"/>
      <c r="M306" s="34"/>
      <c r="N306" s="35"/>
      <c r="O306" s="35"/>
      <c r="P306" s="35"/>
      <c r="Q306" s="35"/>
      <c r="R306" s="35"/>
      <c r="S306" s="35"/>
      <c r="T306" s="35"/>
      <c r="U306" s="35"/>
      <c r="V306" s="35"/>
      <c r="W306" s="58"/>
      <c r="X306" s="35"/>
      <c r="Y306" s="35"/>
      <c r="Z306" s="35"/>
      <c r="AA306" s="35"/>
      <c r="AB306" s="58"/>
      <c r="AC306" s="37"/>
      <c r="AD306" s="37"/>
      <c r="AE306" s="37"/>
      <c r="AF306" s="37"/>
      <c r="AG306" s="58"/>
      <c r="AH306" s="35"/>
      <c r="AI306" s="35"/>
      <c r="AJ306" s="35"/>
      <c r="AK306" s="35"/>
      <c r="AL306" s="58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>
        <v>1</v>
      </c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 t="str">
        <f t="shared" si="7"/>
        <v>X</v>
      </c>
    </row>
    <row r="307" spans="1:79" s="30" customFormat="1" ht="15.75">
      <c r="A307" s="31">
        <v>52.6</v>
      </c>
      <c r="B307" s="53" t="s">
        <v>107</v>
      </c>
      <c r="C307" s="27" t="s">
        <v>2</v>
      </c>
      <c r="D307" s="28">
        <v>1</v>
      </c>
      <c r="E307" s="29"/>
      <c r="F307" s="57"/>
      <c r="G307" s="32"/>
      <c r="H307" s="33"/>
      <c r="I307" s="33"/>
      <c r="J307" s="33"/>
      <c r="K307" s="33"/>
      <c r="L307" s="33"/>
      <c r="M307" s="34"/>
      <c r="N307" s="35"/>
      <c r="O307" s="35"/>
      <c r="P307" s="35"/>
      <c r="Q307" s="35"/>
      <c r="R307" s="35"/>
      <c r="S307" s="35"/>
      <c r="T307" s="35"/>
      <c r="U307" s="35"/>
      <c r="V307" s="35"/>
      <c r="W307" s="58"/>
      <c r="X307" s="37"/>
      <c r="Y307" s="37">
        <v>1</v>
      </c>
      <c r="Z307" s="37"/>
      <c r="AA307" s="37"/>
      <c r="AB307" s="58"/>
      <c r="AC307" s="37"/>
      <c r="AD307" s="37"/>
      <c r="AE307" s="37"/>
      <c r="AF307" s="37"/>
      <c r="AG307" s="58"/>
      <c r="AH307" s="35"/>
      <c r="AI307" s="35"/>
      <c r="AJ307" s="35"/>
      <c r="AK307" s="35"/>
      <c r="AL307" s="58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 t="str">
        <f t="shared" si="7"/>
        <v>X</v>
      </c>
    </row>
    <row r="308" spans="1:79" s="30" customFormat="1" ht="15.75">
      <c r="A308" s="25">
        <v>53</v>
      </c>
      <c r="B308" s="26" t="s">
        <v>191</v>
      </c>
      <c r="C308" s="25"/>
      <c r="D308" s="25"/>
      <c r="E308" s="29"/>
      <c r="F308" s="57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 t="str">
        <f t="shared" si="7"/>
        <v/>
      </c>
    </row>
    <row r="309" spans="1:79" s="30" customFormat="1" ht="15.75">
      <c r="A309" s="31">
        <v>53.1</v>
      </c>
      <c r="B309" s="51" t="s">
        <v>89</v>
      </c>
      <c r="C309" s="27" t="s">
        <v>2</v>
      </c>
      <c r="D309" s="28">
        <v>1</v>
      </c>
      <c r="E309" s="29"/>
      <c r="F309" s="57"/>
      <c r="G309" s="32"/>
      <c r="H309" s="33"/>
      <c r="I309" s="33"/>
      <c r="J309" s="33"/>
      <c r="K309" s="33"/>
      <c r="L309" s="33"/>
      <c r="M309" s="34"/>
      <c r="N309" s="35"/>
      <c r="O309" s="35"/>
      <c r="P309" s="35"/>
      <c r="Q309" s="35"/>
      <c r="R309" s="35"/>
      <c r="S309" s="35"/>
      <c r="T309" s="35"/>
      <c r="U309" s="35"/>
      <c r="V309" s="35"/>
      <c r="W309" s="58"/>
      <c r="X309" s="35"/>
      <c r="Y309" s="35"/>
      <c r="Z309" s="35"/>
      <c r="AA309" s="35"/>
      <c r="AB309" s="58"/>
      <c r="AC309" s="37"/>
      <c r="AD309" s="37"/>
      <c r="AE309" s="37"/>
      <c r="AF309" s="37"/>
      <c r="AG309" s="58"/>
      <c r="AH309" s="35"/>
      <c r="AI309" s="35"/>
      <c r="AJ309" s="35"/>
      <c r="AK309" s="35"/>
      <c r="AL309" s="58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>
        <v>1</v>
      </c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 t="str">
        <f t="shared" si="7"/>
        <v>X</v>
      </c>
    </row>
    <row r="310" spans="1:79" s="30" customFormat="1" ht="15.75">
      <c r="A310" s="31">
        <v>53.2</v>
      </c>
      <c r="B310" s="51" t="s">
        <v>183</v>
      </c>
      <c r="C310" s="27" t="s">
        <v>2</v>
      </c>
      <c r="D310" s="28">
        <v>1</v>
      </c>
      <c r="E310" s="29"/>
      <c r="F310" s="57"/>
      <c r="G310" s="32"/>
      <c r="H310" s="32"/>
      <c r="I310" s="32"/>
      <c r="J310" s="32"/>
      <c r="K310" s="32"/>
      <c r="L310" s="33"/>
      <c r="M310" s="34"/>
      <c r="N310" s="35"/>
      <c r="O310" s="35"/>
      <c r="P310" s="35">
        <v>1</v>
      </c>
      <c r="Q310" s="35"/>
      <c r="R310" s="35"/>
      <c r="S310" s="35"/>
      <c r="T310" s="35"/>
      <c r="U310" s="35"/>
      <c r="V310" s="35"/>
      <c r="W310" s="58"/>
      <c r="X310" s="35"/>
      <c r="Y310" s="35"/>
      <c r="Z310" s="35"/>
      <c r="AA310" s="35"/>
      <c r="AB310" s="58"/>
      <c r="AC310" s="37"/>
      <c r="AD310" s="37"/>
      <c r="AE310" s="37"/>
      <c r="AF310" s="37"/>
      <c r="AG310" s="58"/>
      <c r="AH310" s="35"/>
      <c r="AI310" s="35"/>
      <c r="AJ310" s="35"/>
      <c r="AK310" s="35"/>
      <c r="AL310" s="58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 t="str">
        <f t="shared" si="7"/>
        <v>X</v>
      </c>
    </row>
    <row r="311" spans="1:79" s="30" customFormat="1" ht="15.75">
      <c r="A311" s="31">
        <v>53.3</v>
      </c>
      <c r="B311" s="51" t="s">
        <v>99</v>
      </c>
      <c r="C311" s="27" t="s">
        <v>2</v>
      </c>
      <c r="D311" s="28">
        <v>1</v>
      </c>
      <c r="E311" s="29"/>
      <c r="F311" s="57"/>
      <c r="G311" s="32"/>
      <c r="H311" s="33"/>
      <c r="I311" s="33"/>
      <c r="J311" s="33"/>
      <c r="K311" s="33"/>
      <c r="L311" s="33"/>
      <c r="M311" s="34"/>
      <c r="N311" s="35"/>
      <c r="O311" s="35"/>
      <c r="P311" s="35"/>
      <c r="Q311" s="35"/>
      <c r="R311" s="35"/>
      <c r="S311" s="35"/>
      <c r="T311" s="35"/>
      <c r="U311" s="35"/>
      <c r="V311" s="35"/>
      <c r="W311" s="58"/>
      <c r="X311" s="35"/>
      <c r="Y311" s="35"/>
      <c r="Z311" s="35"/>
      <c r="AA311" s="35"/>
      <c r="AB311" s="58"/>
      <c r="AC311" s="37"/>
      <c r="AD311" s="37"/>
      <c r="AE311" s="37"/>
      <c r="AF311" s="37"/>
      <c r="AG311" s="58"/>
      <c r="AH311" s="35"/>
      <c r="AI311" s="35"/>
      <c r="AJ311" s="35"/>
      <c r="AK311" s="35"/>
      <c r="AL311" s="58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>
        <v>1</v>
      </c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 t="str">
        <f t="shared" si="7"/>
        <v>X</v>
      </c>
    </row>
    <row r="312" spans="1:79" s="30" customFormat="1" ht="15.75">
      <c r="A312" s="31">
        <v>53.4</v>
      </c>
      <c r="B312" s="51" t="s">
        <v>121</v>
      </c>
      <c r="C312" s="27" t="s">
        <v>2</v>
      </c>
      <c r="D312" s="28">
        <v>1</v>
      </c>
      <c r="E312" s="29"/>
      <c r="F312" s="57"/>
      <c r="G312" s="32"/>
      <c r="H312" s="33"/>
      <c r="I312" s="33"/>
      <c r="J312" s="33"/>
      <c r="K312" s="33"/>
      <c r="L312" s="33"/>
      <c r="M312" s="34"/>
      <c r="N312" s="35"/>
      <c r="O312" s="35"/>
      <c r="P312" s="35"/>
      <c r="Q312" s="35"/>
      <c r="R312" s="35"/>
      <c r="S312" s="35"/>
      <c r="T312" s="35"/>
      <c r="U312" s="35"/>
      <c r="V312" s="35"/>
      <c r="W312" s="58"/>
      <c r="X312" s="35"/>
      <c r="Y312" s="35"/>
      <c r="Z312" s="35"/>
      <c r="AA312" s="35"/>
      <c r="AB312" s="58"/>
      <c r="AC312" s="37"/>
      <c r="AD312" s="37"/>
      <c r="AE312" s="37"/>
      <c r="AF312" s="37"/>
      <c r="AG312" s="58"/>
      <c r="AH312" s="35"/>
      <c r="AI312" s="35"/>
      <c r="AJ312" s="35"/>
      <c r="AK312" s="35"/>
      <c r="AL312" s="58"/>
      <c r="AM312" s="35"/>
      <c r="AN312" s="35"/>
      <c r="AO312" s="35"/>
      <c r="AP312" s="35">
        <v>1</v>
      </c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 t="str">
        <f t="shared" si="7"/>
        <v>X</v>
      </c>
    </row>
    <row r="313" spans="1:79" s="30" customFormat="1" ht="30.75">
      <c r="A313" s="31">
        <v>53.5</v>
      </c>
      <c r="B313" s="51" t="s">
        <v>106</v>
      </c>
      <c r="C313" s="27" t="s">
        <v>2</v>
      </c>
      <c r="D313" s="28">
        <v>1</v>
      </c>
      <c r="E313" s="29"/>
      <c r="F313" s="57"/>
      <c r="G313" s="32"/>
      <c r="H313" s="33"/>
      <c r="I313" s="33"/>
      <c r="J313" s="33"/>
      <c r="K313" s="33"/>
      <c r="L313" s="33"/>
      <c r="M313" s="34"/>
      <c r="N313" s="35"/>
      <c r="O313" s="35"/>
      <c r="P313" s="35"/>
      <c r="Q313" s="35"/>
      <c r="R313" s="35"/>
      <c r="S313" s="35"/>
      <c r="T313" s="35"/>
      <c r="U313" s="35"/>
      <c r="V313" s="35"/>
      <c r="W313" s="58"/>
      <c r="X313" s="35"/>
      <c r="Y313" s="35"/>
      <c r="Z313" s="35"/>
      <c r="AA313" s="35"/>
      <c r="AB313" s="58"/>
      <c r="AC313" s="37"/>
      <c r="AD313" s="37"/>
      <c r="AE313" s="37"/>
      <c r="AF313" s="37"/>
      <c r="AG313" s="58"/>
      <c r="AH313" s="35"/>
      <c r="AI313" s="35"/>
      <c r="AJ313" s="35"/>
      <c r="AK313" s="35"/>
      <c r="AL313" s="58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>
        <v>1</v>
      </c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 t="str">
        <f t="shared" si="7"/>
        <v>X</v>
      </c>
    </row>
    <row r="314" spans="1:79" s="30" customFormat="1" ht="15.75">
      <c r="A314" s="31">
        <v>53.6</v>
      </c>
      <c r="B314" s="51" t="s">
        <v>107</v>
      </c>
      <c r="C314" s="27" t="s">
        <v>2</v>
      </c>
      <c r="D314" s="28">
        <v>1</v>
      </c>
      <c r="E314" s="29"/>
      <c r="F314" s="57"/>
      <c r="G314" s="32"/>
      <c r="H314" s="33"/>
      <c r="I314" s="33"/>
      <c r="J314" s="33"/>
      <c r="K314" s="33"/>
      <c r="L314" s="33"/>
      <c r="M314" s="34"/>
      <c r="N314" s="35"/>
      <c r="O314" s="35"/>
      <c r="P314" s="35"/>
      <c r="Q314" s="35"/>
      <c r="R314" s="35"/>
      <c r="S314" s="35"/>
      <c r="T314" s="35"/>
      <c r="U314" s="35"/>
      <c r="V314" s="35"/>
      <c r="W314" s="58"/>
      <c r="X314" s="37"/>
      <c r="Y314" s="37">
        <v>1</v>
      </c>
      <c r="Z314" s="37"/>
      <c r="AA314" s="37"/>
      <c r="AB314" s="58"/>
      <c r="AC314" s="37"/>
      <c r="AD314" s="37"/>
      <c r="AE314" s="37"/>
      <c r="AF314" s="37"/>
      <c r="AG314" s="58"/>
      <c r="AH314" s="35"/>
      <c r="AI314" s="35"/>
      <c r="AJ314" s="35"/>
      <c r="AK314" s="35"/>
      <c r="AL314" s="58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 t="str">
        <f t="shared" si="7"/>
        <v>X</v>
      </c>
    </row>
    <row r="315" spans="1:79" s="30" customFormat="1" ht="15.75">
      <c r="A315" s="25">
        <v>54</v>
      </c>
      <c r="B315" s="26" t="s">
        <v>192</v>
      </c>
      <c r="C315" s="25"/>
      <c r="D315" s="25"/>
      <c r="E315" s="29"/>
      <c r="F315" s="57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 t="str">
        <f t="shared" si="7"/>
        <v/>
      </c>
    </row>
    <row r="316" spans="1:79" s="30" customFormat="1" ht="15.75">
      <c r="A316" s="31">
        <v>54.1</v>
      </c>
      <c r="B316" s="51" t="s">
        <v>89</v>
      </c>
      <c r="C316" s="27" t="s">
        <v>2</v>
      </c>
      <c r="D316" s="28">
        <v>15</v>
      </c>
      <c r="E316" s="29"/>
      <c r="F316" s="57"/>
      <c r="G316" s="32"/>
      <c r="H316" s="33"/>
      <c r="I316" s="33"/>
      <c r="J316" s="33"/>
      <c r="K316" s="33"/>
      <c r="L316" s="33"/>
      <c r="M316" s="34"/>
      <c r="N316" s="35"/>
      <c r="O316" s="35"/>
      <c r="P316" s="35"/>
      <c r="Q316" s="35"/>
      <c r="R316" s="35"/>
      <c r="S316" s="35"/>
      <c r="T316" s="35"/>
      <c r="U316" s="35"/>
      <c r="V316" s="35"/>
      <c r="W316" s="58"/>
      <c r="X316" s="35"/>
      <c r="Y316" s="35"/>
      <c r="Z316" s="35"/>
      <c r="AA316" s="35"/>
      <c r="AB316" s="58"/>
      <c r="AC316" s="37"/>
      <c r="AD316" s="37"/>
      <c r="AE316" s="37"/>
      <c r="AF316" s="37"/>
      <c r="AG316" s="58"/>
      <c r="AH316" s="35"/>
      <c r="AI316" s="35"/>
      <c r="AJ316" s="35"/>
      <c r="AK316" s="35"/>
      <c r="AL316" s="58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>
        <v>15</v>
      </c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 t="str">
        <f t="shared" si="7"/>
        <v>X</v>
      </c>
    </row>
    <row r="317" spans="1:79" s="30" customFormat="1" ht="15.75">
      <c r="A317" s="31">
        <v>54.2</v>
      </c>
      <c r="B317" s="51" t="s">
        <v>193</v>
      </c>
      <c r="C317" s="27" t="s">
        <v>2</v>
      </c>
      <c r="D317" s="28">
        <v>15</v>
      </c>
      <c r="E317" s="29"/>
      <c r="F317" s="57"/>
      <c r="G317" s="32"/>
      <c r="H317" s="32"/>
      <c r="I317" s="32"/>
      <c r="J317" s="32"/>
      <c r="K317" s="32"/>
      <c r="L317" s="33"/>
      <c r="M317" s="34"/>
      <c r="N317" s="35"/>
      <c r="O317" s="35"/>
      <c r="P317" s="35"/>
      <c r="Q317" s="35"/>
      <c r="R317" s="35"/>
      <c r="S317" s="35"/>
      <c r="T317" s="35">
        <v>15</v>
      </c>
      <c r="U317" s="35"/>
      <c r="V317" s="35"/>
      <c r="W317" s="58"/>
      <c r="X317" s="35"/>
      <c r="Y317" s="35"/>
      <c r="Z317" s="35"/>
      <c r="AA317" s="35"/>
      <c r="AB317" s="58"/>
      <c r="AC317" s="37"/>
      <c r="AD317" s="37"/>
      <c r="AE317" s="37"/>
      <c r="AF317" s="37"/>
      <c r="AG317" s="58"/>
      <c r="AH317" s="35"/>
      <c r="AI317" s="35"/>
      <c r="AJ317" s="35"/>
      <c r="AK317" s="35"/>
      <c r="AL317" s="58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 t="str">
        <f t="shared" si="7"/>
        <v>X</v>
      </c>
    </row>
    <row r="318" spans="1:79" s="30" customFormat="1" ht="15.75">
      <c r="A318" s="31">
        <v>54.3</v>
      </c>
      <c r="B318" s="51" t="s">
        <v>99</v>
      </c>
      <c r="C318" s="27" t="s">
        <v>2</v>
      </c>
      <c r="D318" s="28">
        <v>15</v>
      </c>
      <c r="E318" s="29"/>
      <c r="F318" s="57"/>
      <c r="G318" s="32"/>
      <c r="H318" s="33"/>
      <c r="I318" s="33"/>
      <c r="J318" s="33"/>
      <c r="K318" s="33"/>
      <c r="L318" s="33"/>
      <c r="M318" s="34"/>
      <c r="N318" s="35"/>
      <c r="O318" s="35"/>
      <c r="P318" s="35"/>
      <c r="Q318" s="35"/>
      <c r="R318" s="35"/>
      <c r="S318" s="35"/>
      <c r="T318" s="35"/>
      <c r="U318" s="35"/>
      <c r="V318" s="35"/>
      <c r="W318" s="58"/>
      <c r="X318" s="35"/>
      <c r="Y318" s="35"/>
      <c r="Z318" s="35"/>
      <c r="AA318" s="35"/>
      <c r="AB318" s="58"/>
      <c r="AC318" s="37"/>
      <c r="AD318" s="37"/>
      <c r="AE318" s="37"/>
      <c r="AF318" s="37"/>
      <c r="AG318" s="58"/>
      <c r="AH318" s="35"/>
      <c r="AI318" s="35"/>
      <c r="AJ318" s="35"/>
      <c r="AK318" s="35"/>
      <c r="AL318" s="58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>
        <v>15</v>
      </c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 t="str">
        <f t="shared" si="7"/>
        <v>X</v>
      </c>
    </row>
    <row r="319" spans="1:79" s="30" customFormat="1" ht="15.75">
      <c r="A319" s="31">
        <v>54.4</v>
      </c>
      <c r="B319" s="51" t="s">
        <v>121</v>
      </c>
      <c r="C319" s="27" t="s">
        <v>2</v>
      </c>
      <c r="D319" s="28">
        <v>15</v>
      </c>
      <c r="E319" s="29"/>
      <c r="F319" s="57"/>
      <c r="G319" s="32"/>
      <c r="H319" s="33"/>
      <c r="I319" s="33"/>
      <c r="J319" s="33"/>
      <c r="K319" s="33"/>
      <c r="L319" s="33"/>
      <c r="M319" s="34"/>
      <c r="N319" s="35"/>
      <c r="O319" s="35"/>
      <c r="P319" s="35"/>
      <c r="Q319" s="35"/>
      <c r="R319" s="35"/>
      <c r="S319" s="35"/>
      <c r="T319" s="35"/>
      <c r="U319" s="35"/>
      <c r="V319" s="35"/>
      <c r="W319" s="58"/>
      <c r="X319" s="35"/>
      <c r="Y319" s="35"/>
      <c r="Z319" s="35"/>
      <c r="AA319" s="35"/>
      <c r="AB319" s="58"/>
      <c r="AC319" s="37"/>
      <c r="AD319" s="37"/>
      <c r="AE319" s="37"/>
      <c r="AF319" s="37"/>
      <c r="AG319" s="58"/>
      <c r="AH319" s="35"/>
      <c r="AI319" s="35"/>
      <c r="AJ319" s="35"/>
      <c r="AK319" s="35"/>
      <c r="AL319" s="58"/>
      <c r="AM319" s="35"/>
      <c r="AN319" s="35"/>
      <c r="AO319" s="35"/>
      <c r="AP319" s="35">
        <v>15</v>
      </c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 t="str">
        <f t="shared" si="7"/>
        <v>X</v>
      </c>
    </row>
    <row r="320" spans="1:79" s="30" customFormat="1" ht="15.75">
      <c r="A320" s="25">
        <v>55</v>
      </c>
      <c r="B320" s="26" t="s">
        <v>194</v>
      </c>
      <c r="C320" s="25"/>
      <c r="D320" s="25"/>
      <c r="E320" s="29"/>
      <c r="F320" s="57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 t="str">
        <f t="shared" si="7"/>
        <v/>
      </c>
    </row>
    <row r="321" spans="1:79" s="30" customFormat="1" ht="15.75">
      <c r="A321" s="31">
        <v>55.1</v>
      </c>
      <c r="B321" s="51" t="s">
        <v>89</v>
      </c>
      <c r="C321" s="27" t="s">
        <v>2</v>
      </c>
      <c r="D321" s="28">
        <v>4</v>
      </c>
      <c r="E321" s="29"/>
      <c r="F321" s="57"/>
      <c r="G321" s="32"/>
      <c r="H321" s="33"/>
      <c r="I321" s="33"/>
      <c r="J321" s="33"/>
      <c r="K321" s="33"/>
      <c r="L321" s="33"/>
      <c r="M321" s="34"/>
      <c r="N321" s="35"/>
      <c r="O321" s="35"/>
      <c r="P321" s="35"/>
      <c r="Q321" s="35"/>
      <c r="R321" s="35"/>
      <c r="S321" s="35"/>
      <c r="T321" s="35"/>
      <c r="U321" s="35"/>
      <c r="V321" s="35"/>
      <c r="W321" s="58"/>
      <c r="X321" s="35"/>
      <c r="Y321" s="35"/>
      <c r="Z321" s="35"/>
      <c r="AA321" s="35"/>
      <c r="AB321" s="58"/>
      <c r="AC321" s="37"/>
      <c r="AD321" s="37"/>
      <c r="AE321" s="37"/>
      <c r="AF321" s="37"/>
      <c r="AG321" s="58"/>
      <c r="AH321" s="35"/>
      <c r="AI321" s="35"/>
      <c r="AJ321" s="35"/>
      <c r="AK321" s="35"/>
      <c r="AL321" s="58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>
        <v>4</v>
      </c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 t="str">
        <f t="shared" si="7"/>
        <v>X</v>
      </c>
    </row>
    <row r="322" spans="1:79" s="30" customFormat="1" ht="15.75">
      <c r="A322" s="31">
        <v>55.2</v>
      </c>
      <c r="B322" s="51" t="s">
        <v>104</v>
      </c>
      <c r="C322" s="27" t="s">
        <v>2</v>
      </c>
      <c r="D322" s="28">
        <v>4</v>
      </c>
      <c r="E322" s="29"/>
      <c r="F322" s="57"/>
      <c r="G322" s="32"/>
      <c r="H322" s="32"/>
      <c r="I322" s="32"/>
      <c r="J322" s="32"/>
      <c r="K322" s="32">
        <v>4</v>
      </c>
      <c r="L322" s="33"/>
      <c r="M322" s="34"/>
      <c r="N322" s="35"/>
      <c r="O322" s="35"/>
      <c r="P322" s="35"/>
      <c r="Q322" s="35"/>
      <c r="R322" s="35"/>
      <c r="S322" s="35"/>
      <c r="T322" s="35"/>
      <c r="U322" s="35"/>
      <c r="V322" s="35"/>
      <c r="W322" s="58"/>
      <c r="X322" s="35"/>
      <c r="Y322" s="35"/>
      <c r="Z322" s="35"/>
      <c r="AA322" s="35"/>
      <c r="AB322" s="58"/>
      <c r="AC322" s="37"/>
      <c r="AD322" s="37"/>
      <c r="AE322" s="37"/>
      <c r="AF322" s="37"/>
      <c r="AG322" s="58"/>
      <c r="AH322" s="35"/>
      <c r="AI322" s="35"/>
      <c r="AJ322" s="35"/>
      <c r="AK322" s="35"/>
      <c r="AL322" s="58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 t="str">
        <f t="shared" si="7"/>
        <v>X</v>
      </c>
    </row>
    <row r="323" spans="1:79" s="30" customFormat="1" ht="15.75">
      <c r="A323" s="31">
        <v>55.3</v>
      </c>
      <c r="B323" s="51" t="s">
        <v>99</v>
      </c>
      <c r="C323" s="27" t="s">
        <v>2</v>
      </c>
      <c r="D323" s="28">
        <v>4</v>
      </c>
      <c r="E323" s="29"/>
      <c r="F323" s="57"/>
      <c r="G323" s="32"/>
      <c r="H323" s="33"/>
      <c r="I323" s="33"/>
      <c r="J323" s="33"/>
      <c r="K323" s="33"/>
      <c r="L323" s="33"/>
      <c r="M323" s="34"/>
      <c r="N323" s="35"/>
      <c r="O323" s="35"/>
      <c r="P323" s="35"/>
      <c r="Q323" s="35"/>
      <c r="R323" s="35"/>
      <c r="S323" s="35"/>
      <c r="T323" s="35"/>
      <c r="U323" s="35"/>
      <c r="V323" s="35"/>
      <c r="W323" s="58"/>
      <c r="X323" s="35"/>
      <c r="Y323" s="35"/>
      <c r="Z323" s="35"/>
      <c r="AA323" s="35"/>
      <c r="AB323" s="58"/>
      <c r="AC323" s="37"/>
      <c r="AD323" s="37"/>
      <c r="AE323" s="37"/>
      <c r="AF323" s="37"/>
      <c r="AG323" s="58"/>
      <c r="AH323" s="35"/>
      <c r="AI323" s="35"/>
      <c r="AJ323" s="35"/>
      <c r="AK323" s="35"/>
      <c r="AL323" s="58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>
        <v>4</v>
      </c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 t="str">
        <f t="shared" si="7"/>
        <v>X</v>
      </c>
    </row>
    <row r="324" spans="1:79" s="30" customFormat="1" ht="15.75">
      <c r="A324" s="31">
        <v>55.4</v>
      </c>
      <c r="B324" s="51" t="s">
        <v>121</v>
      </c>
      <c r="C324" s="27" t="s">
        <v>2</v>
      </c>
      <c r="D324" s="28">
        <v>4</v>
      </c>
      <c r="E324" s="29"/>
      <c r="F324" s="57"/>
      <c r="G324" s="32"/>
      <c r="H324" s="33"/>
      <c r="I324" s="33"/>
      <c r="J324" s="33"/>
      <c r="K324" s="33"/>
      <c r="L324" s="33"/>
      <c r="M324" s="34"/>
      <c r="N324" s="35"/>
      <c r="O324" s="35"/>
      <c r="P324" s="35"/>
      <c r="Q324" s="35"/>
      <c r="R324" s="35"/>
      <c r="S324" s="35"/>
      <c r="T324" s="35"/>
      <c r="U324" s="35"/>
      <c r="V324" s="35"/>
      <c r="W324" s="58"/>
      <c r="X324" s="35"/>
      <c r="Y324" s="35"/>
      <c r="Z324" s="35"/>
      <c r="AA324" s="35"/>
      <c r="AB324" s="58"/>
      <c r="AC324" s="37"/>
      <c r="AD324" s="37"/>
      <c r="AE324" s="37"/>
      <c r="AF324" s="37"/>
      <c r="AG324" s="58"/>
      <c r="AH324" s="35"/>
      <c r="AI324" s="35"/>
      <c r="AJ324" s="35"/>
      <c r="AK324" s="35"/>
      <c r="AL324" s="58"/>
      <c r="AM324" s="35"/>
      <c r="AN324" s="35"/>
      <c r="AO324" s="35"/>
      <c r="AP324" s="35">
        <v>4</v>
      </c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 t="str">
        <f t="shared" si="7"/>
        <v>X</v>
      </c>
    </row>
    <row r="325" spans="1:79" s="30" customFormat="1" ht="30.75">
      <c r="A325" s="31">
        <v>55.5</v>
      </c>
      <c r="B325" s="51" t="s">
        <v>106</v>
      </c>
      <c r="C325" s="27" t="s">
        <v>2</v>
      </c>
      <c r="D325" s="28">
        <v>4</v>
      </c>
      <c r="E325" s="29"/>
      <c r="F325" s="57"/>
      <c r="G325" s="32"/>
      <c r="H325" s="33"/>
      <c r="I325" s="33"/>
      <c r="J325" s="33"/>
      <c r="K325" s="33"/>
      <c r="L325" s="33"/>
      <c r="M325" s="34"/>
      <c r="N325" s="35"/>
      <c r="O325" s="35"/>
      <c r="P325" s="35"/>
      <c r="Q325" s="35"/>
      <c r="R325" s="35"/>
      <c r="S325" s="35"/>
      <c r="T325" s="35"/>
      <c r="U325" s="35"/>
      <c r="V325" s="35"/>
      <c r="W325" s="58"/>
      <c r="X325" s="35"/>
      <c r="Y325" s="35"/>
      <c r="Z325" s="35"/>
      <c r="AA325" s="35"/>
      <c r="AB325" s="58"/>
      <c r="AC325" s="37"/>
      <c r="AD325" s="37"/>
      <c r="AE325" s="37"/>
      <c r="AF325" s="37"/>
      <c r="AG325" s="58"/>
      <c r="AH325" s="35"/>
      <c r="AI325" s="35"/>
      <c r="AJ325" s="35"/>
      <c r="AK325" s="35"/>
      <c r="AL325" s="58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>
        <v>4</v>
      </c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 t="str">
        <f t="shared" si="7"/>
        <v>X</v>
      </c>
    </row>
    <row r="326" spans="1:79" s="30" customFormat="1" ht="15.75">
      <c r="A326" s="31">
        <v>55.6</v>
      </c>
      <c r="B326" s="51" t="s">
        <v>107</v>
      </c>
      <c r="C326" s="27" t="s">
        <v>2</v>
      </c>
      <c r="D326" s="28">
        <v>4</v>
      </c>
      <c r="E326" s="29"/>
      <c r="F326" s="57"/>
      <c r="G326" s="32"/>
      <c r="H326" s="33"/>
      <c r="I326" s="33"/>
      <c r="J326" s="33"/>
      <c r="K326" s="33"/>
      <c r="L326" s="33"/>
      <c r="M326" s="34"/>
      <c r="N326" s="35"/>
      <c r="O326" s="35"/>
      <c r="P326" s="35"/>
      <c r="Q326" s="35"/>
      <c r="R326" s="35"/>
      <c r="S326" s="35"/>
      <c r="T326" s="35"/>
      <c r="U326" s="35"/>
      <c r="V326" s="35"/>
      <c r="W326" s="58"/>
      <c r="X326" s="37"/>
      <c r="Y326" s="37">
        <v>4</v>
      </c>
      <c r="Z326" s="37"/>
      <c r="AA326" s="37"/>
      <c r="AB326" s="58"/>
      <c r="AC326" s="37"/>
      <c r="AD326" s="37"/>
      <c r="AE326" s="37"/>
      <c r="AF326" s="37"/>
      <c r="AG326" s="58"/>
      <c r="AH326" s="35"/>
      <c r="AI326" s="35"/>
      <c r="AJ326" s="35"/>
      <c r="AK326" s="35"/>
      <c r="AL326" s="58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 t="str">
        <f t="shared" si="7"/>
        <v>X</v>
      </c>
    </row>
    <row r="327" spans="1:79" s="30" customFormat="1" ht="15.75">
      <c r="A327" s="25">
        <v>56</v>
      </c>
      <c r="B327" s="26" t="s">
        <v>195</v>
      </c>
      <c r="C327" s="25"/>
      <c r="D327" s="25"/>
      <c r="E327" s="29"/>
      <c r="F327" s="57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 t="str">
        <f t="shared" si="7"/>
        <v/>
      </c>
    </row>
    <row r="328" spans="1:79" s="30" customFormat="1" ht="15.75">
      <c r="A328" s="31">
        <v>56.1</v>
      </c>
      <c r="B328" s="51" t="s">
        <v>89</v>
      </c>
      <c r="C328" s="27" t="s">
        <v>2</v>
      </c>
      <c r="D328" s="28">
        <v>8</v>
      </c>
      <c r="E328" s="29"/>
      <c r="F328" s="57"/>
      <c r="G328" s="32"/>
      <c r="H328" s="33"/>
      <c r="I328" s="33"/>
      <c r="J328" s="33"/>
      <c r="K328" s="33"/>
      <c r="L328" s="33"/>
      <c r="M328" s="34"/>
      <c r="N328" s="35"/>
      <c r="O328" s="35"/>
      <c r="P328" s="35"/>
      <c r="Q328" s="35"/>
      <c r="R328" s="35"/>
      <c r="S328" s="35"/>
      <c r="T328" s="35"/>
      <c r="U328" s="35"/>
      <c r="V328" s="35"/>
      <c r="W328" s="58"/>
      <c r="X328" s="35"/>
      <c r="Y328" s="35"/>
      <c r="Z328" s="35"/>
      <c r="AA328" s="35"/>
      <c r="AB328" s="58"/>
      <c r="AC328" s="37"/>
      <c r="AD328" s="37"/>
      <c r="AE328" s="37"/>
      <c r="AF328" s="37"/>
      <c r="AG328" s="58"/>
      <c r="AH328" s="35"/>
      <c r="AI328" s="35"/>
      <c r="AJ328" s="35"/>
      <c r="AK328" s="35"/>
      <c r="AL328" s="58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>
        <v>8</v>
      </c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 t="str">
        <f t="shared" si="7"/>
        <v>X</v>
      </c>
    </row>
    <row r="329" spans="1:79" s="30" customFormat="1" ht="15.75">
      <c r="A329" s="31">
        <v>56.2</v>
      </c>
      <c r="B329" s="51" t="s">
        <v>196</v>
      </c>
      <c r="C329" s="27" t="s">
        <v>2</v>
      </c>
      <c r="D329" s="28">
        <v>6</v>
      </c>
      <c r="E329" s="29"/>
      <c r="F329" s="57"/>
      <c r="G329" s="32">
        <v>6</v>
      </c>
      <c r="H329" s="32"/>
      <c r="I329" s="32"/>
      <c r="J329" s="32"/>
      <c r="K329" s="32"/>
      <c r="L329" s="33"/>
      <c r="M329" s="34"/>
      <c r="N329" s="35"/>
      <c r="O329" s="35"/>
      <c r="P329" s="35"/>
      <c r="Q329" s="35"/>
      <c r="R329" s="35"/>
      <c r="S329" s="35"/>
      <c r="T329" s="35"/>
      <c r="U329" s="35"/>
      <c r="V329" s="35"/>
      <c r="W329" s="58"/>
      <c r="X329" s="35"/>
      <c r="Y329" s="35"/>
      <c r="Z329" s="35"/>
      <c r="AA329" s="35"/>
      <c r="AB329" s="58"/>
      <c r="AC329" s="37"/>
      <c r="AD329" s="37"/>
      <c r="AE329" s="37"/>
      <c r="AF329" s="37"/>
      <c r="AG329" s="58"/>
      <c r="AH329" s="35"/>
      <c r="AI329" s="35"/>
      <c r="AJ329" s="35"/>
      <c r="AK329" s="35"/>
      <c r="AL329" s="58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 t="str">
        <f>IF((SUM(G329:BZ329))=0,"","X")</f>
        <v>X</v>
      </c>
    </row>
    <row r="330" spans="1:79" s="30" customFormat="1" ht="30.75">
      <c r="A330" s="31">
        <v>56.3</v>
      </c>
      <c r="B330" s="51" t="s">
        <v>106</v>
      </c>
      <c r="C330" s="27" t="s">
        <v>2</v>
      </c>
      <c r="D330" s="28">
        <v>6</v>
      </c>
      <c r="E330" s="29"/>
      <c r="F330" s="57"/>
      <c r="G330" s="32"/>
      <c r="H330" s="33"/>
      <c r="I330" s="33"/>
      <c r="J330" s="33"/>
      <c r="K330" s="33"/>
      <c r="L330" s="33"/>
      <c r="M330" s="34"/>
      <c r="N330" s="35"/>
      <c r="O330" s="35"/>
      <c r="P330" s="35"/>
      <c r="Q330" s="35"/>
      <c r="R330" s="35"/>
      <c r="S330" s="35"/>
      <c r="T330" s="35"/>
      <c r="U330" s="35"/>
      <c r="V330" s="35"/>
      <c r="W330" s="58"/>
      <c r="X330" s="35"/>
      <c r="Y330" s="35"/>
      <c r="Z330" s="35"/>
      <c r="AA330" s="35"/>
      <c r="AB330" s="58"/>
      <c r="AC330" s="37"/>
      <c r="AD330" s="37"/>
      <c r="AE330" s="37"/>
      <c r="AF330" s="37"/>
      <c r="AG330" s="58"/>
      <c r="AH330" s="35"/>
      <c r="AI330" s="35"/>
      <c r="AJ330" s="35"/>
      <c r="AK330" s="35"/>
      <c r="AL330" s="58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>
        <v>6</v>
      </c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 t="str">
        <f t="shared" ref="CA330:CA383" si="8">IF((SUM(H330:BZ330))=0,"","X")</f>
        <v>X</v>
      </c>
    </row>
    <row r="331" spans="1:79" s="30" customFormat="1" ht="30.75">
      <c r="A331" s="31">
        <v>56.4</v>
      </c>
      <c r="B331" s="51" t="s">
        <v>129</v>
      </c>
      <c r="C331" s="27" t="s">
        <v>2</v>
      </c>
      <c r="D331" s="28">
        <v>6</v>
      </c>
      <c r="E331" s="29"/>
      <c r="F331" s="57"/>
      <c r="G331" s="32"/>
      <c r="H331" s="33"/>
      <c r="I331" s="33"/>
      <c r="J331" s="33"/>
      <c r="K331" s="33"/>
      <c r="L331" s="33"/>
      <c r="M331" s="34"/>
      <c r="N331" s="35"/>
      <c r="O331" s="35"/>
      <c r="P331" s="35"/>
      <c r="Q331" s="35"/>
      <c r="R331" s="35"/>
      <c r="S331" s="35"/>
      <c r="T331" s="35"/>
      <c r="U331" s="35"/>
      <c r="V331" s="35"/>
      <c r="W331" s="58"/>
      <c r="X331" s="37"/>
      <c r="Y331" s="37"/>
      <c r="Z331" s="37">
        <v>6</v>
      </c>
      <c r="AA331" s="37"/>
      <c r="AB331" s="58"/>
      <c r="AC331" s="37"/>
      <c r="AD331" s="37"/>
      <c r="AE331" s="37"/>
      <c r="AF331" s="37"/>
      <c r="AG331" s="58"/>
      <c r="AH331" s="35"/>
      <c r="AI331" s="35"/>
      <c r="AJ331" s="35"/>
      <c r="AK331" s="35"/>
      <c r="AL331" s="58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 t="str">
        <f t="shared" si="8"/>
        <v>X</v>
      </c>
    </row>
    <row r="332" spans="1:79" s="30" customFormat="1" ht="15.75">
      <c r="A332" s="25">
        <v>57</v>
      </c>
      <c r="B332" s="26" t="s">
        <v>197</v>
      </c>
      <c r="C332" s="25"/>
      <c r="D332" s="25"/>
      <c r="E332" s="29"/>
      <c r="F332" s="57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 t="str">
        <f t="shared" si="8"/>
        <v/>
      </c>
    </row>
    <row r="333" spans="1:79" s="30" customFormat="1" ht="15.75">
      <c r="A333" s="31">
        <v>57.1</v>
      </c>
      <c r="B333" s="51" t="s">
        <v>89</v>
      </c>
      <c r="C333" s="27" t="s">
        <v>2</v>
      </c>
      <c r="D333" s="28">
        <v>8</v>
      </c>
      <c r="E333" s="29"/>
      <c r="F333" s="57"/>
      <c r="G333" s="32"/>
      <c r="H333" s="33"/>
      <c r="I333" s="33"/>
      <c r="J333" s="33"/>
      <c r="K333" s="33"/>
      <c r="L333" s="33"/>
      <c r="M333" s="34"/>
      <c r="N333" s="35"/>
      <c r="O333" s="35"/>
      <c r="P333" s="35"/>
      <c r="Q333" s="35"/>
      <c r="R333" s="35"/>
      <c r="S333" s="35"/>
      <c r="T333" s="35"/>
      <c r="U333" s="35"/>
      <c r="V333" s="35"/>
      <c r="W333" s="58"/>
      <c r="X333" s="35"/>
      <c r="Y333" s="35"/>
      <c r="Z333" s="35"/>
      <c r="AA333" s="35"/>
      <c r="AB333" s="58"/>
      <c r="AC333" s="37"/>
      <c r="AD333" s="37"/>
      <c r="AE333" s="37"/>
      <c r="AF333" s="37"/>
      <c r="AG333" s="58"/>
      <c r="AH333" s="35"/>
      <c r="AI333" s="35"/>
      <c r="AJ333" s="35"/>
      <c r="AK333" s="35"/>
      <c r="AL333" s="58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>
        <v>8</v>
      </c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  <c r="BY333" s="35"/>
      <c r="BZ333" s="35"/>
      <c r="CA333" s="35" t="str">
        <f t="shared" si="8"/>
        <v>X</v>
      </c>
    </row>
    <row r="334" spans="1:79" s="30" customFormat="1" ht="15.75">
      <c r="A334" s="31">
        <v>57.2</v>
      </c>
      <c r="B334" s="51" t="s">
        <v>104</v>
      </c>
      <c r="C334" s="27" t="s">
        <v>2</v>
      </c>
      <c r="D334" s="28">
        <v>8</v>
      </c>
      <c r="E334" s="29"/>
      <c r="F334" s="57"/>
      <c r="G334" s="32"/>
      <c r="H334" s="32"/>
      <c r="I334" s="32"/>
      <c r="J334" s="32"/>
      <c r="K334" s="32">
        <v>8</v>
      </c>
      <c r="L334" s="33"/>
      <c r="M334" s="34"/>
      <c r="N334" s="35"/>
      <c r="O334" s="35"/>
      <c r="P334" s="35"/>
      <c r="Q334" s="35"/>
      <c r="R334" s="35"/>
      <c r="S334" s="35"/>
      <c r="T334" s="35"/>
      <c r="U334" s="35"/>
      <c r="V334" s="35"/>
      <c r="W334" s="58"/>
      <c r="X334" s="35"/>
      <c r="Y334" s="35"/>
      <c r="Z334" s="35"/>
      <c r="AA334" s="35"/>
      <c r="AB334" s="58"/>
      <c r="AC334" s="37"/>
      <c r="AD334" s="37"/>
      <c r="AE334" s="37"/>
      <c r="AF334" s="37"/>
      <c r="AG334" s="58"/>
      <c r="AH334" s="35"/>
      <c r="AI334" s="35"/>
      <c r="AJ334" s="35"/>
      <c r="AK334" s="35"/>
      <c r="AL334" s="58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 t="str">
        <f t="shared" si="8"/>
        <v>X</v>
      </c>
    </row>
    <row r="335" spans="1:79" s="30" customFormat="1" ht="15.75">
      <c r="A335" s="31">
        <v>57.3</v>
      </c>
      <c r="B335" s="51" t="s">
        <v>99</v>
      </c>
      <c r="C335" s="27" t="s">
        <v>2</v>
      </c>
      <c r="D335" s="28">
        <v>1</v>
      </c>
      <c r="E335" s="29"/>
      <c r="F335" s="57"/>
      <c r="G335" s="32"/>
      <c r="H335" s="33"/>
      <c r="I335" s="33"/>
      <c r="J335" s="33"/>
      <c r="K335" s="33"/>
      <c r="L335" s="33"/>
      <c r="M335" s="34"/>
      <c r="N335" s="35"/>
      <c r="O335" s="35"/>
      <c r="P335" s="35"/>
      <c r="Q335" s="35"/>
      <c r="R335" s="35"/>
      <c r="S335" s="35"/>
      <c r="T335" s="35"/>
      <c r="U335" s="35"/>
      <c r="V335" s="35"/>
      <c r="W335" s="58"/>
      <c r="X335" s="35"/>
      <c r="Y335" s="35"/>
      <c r="Z335" s="35"/>
      <c r="AA335" s="35"/>
      <c r="AB335" s="58"/>
      <c r="AC335" s="37"/>
      <c r="AD335" s="37"/>
      <c r="AE335" s="37"/>
      <c r="AF335" s="37"/>
      <c r="AG335" s="58"/>
      <c r="AH335" s="35"/>
      <c r="AI335" s="35"/>
      <c r="AJ335" s="35"/>
      <c r="AK335" s="35"/>
      <c r="AL335" s="58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>
        <v>1</v>
      </c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 t="str">
        <f t="shared" si="8"/>
        <v>X</v>
      </c>
    </row>
    <row r="336" spans="1:79" s="30" customFormat="1" ht="30.75">
      <c r="A336" s="31">
        <v>57.4</v>
      </c>
      <c r="B336" s="51" t="s">
        <v>198</v>
      </c>
      <c r="C336" s="27" t="s">
        <v>2</v>
      </c>
      <c r="D336" s="28">
        <v>1</v>
      </c>
      <c r="E336" s="29"/>
      <c r="F336" s="57"/>
      <c r="G336" s="32"/>
      <c r="H336" s="33"/>
      <c r="I336" s="33"/>
      <c r="J336" s="33"/>
      <c r="K336" s="33"/>
      <c r="L336" s="33"/>
      <c r="M336" s="34"/>
      <c r="N336" s="35"/>
      <c r="O336" s="35"/>
      <c r="P336" s="35"/>
      <c r="Q336" s="35"/>
      <c r="R336" s="35"/>
      <c r="S336" s="35"/>
      <c r="T336" s="35"/>
      <c r="U336" s="35"/>
      <c r="V336" s="35"/>
      <c r="W336" s="58"/>
      <c r="X336" s="35"/>
      <c r="Y336" s="35"/>
      <c r="Z336" s="35"/>
      <c r="AA336" s="35"/>
      <c r="AB336" s="58"/>
      <c r="AC336" s="37"/>
      <c r="AD336" s="37"/>
      <c r="AE336" s="37"/>
      <c r="AF336" s="37"/>
      <c r="AG336" s="58"/>
      <c r="AH336" s="35"/>
      <c r="AI336" s="35"/>
      <c r="AJ336" s="35"/>
      <c r="AK336" s="35"/>
      <c r="AL336" s="58"/>
      <c r="AM336" s="35"/>
      <c r="AN336" s="35"/>
      <c r="AO336" s="35"/>
      <c r="AP336" s="35"/>
      <c r="AQ336" s="35"/>
      <c r="AR336" s="35"/>
      <c r="AS336" s="35"/>
      <c r="AT336" s="35">
        <v>1</v>
      </c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 t="str">
        <f t="shared" si="8"/>
        <v>X</v>
      </c>
    </row>
    <row r="337" spans="1:79" s="30" customFormat="1" ht="15.75">
      <c r="A337" s="25">
        <v>58</v>
      </c>
      <c r="B337" s="26" t="s">
        <v>199</v>
      </c>
      <c r="C337" s="25"/>
      <c r="D337" s="25"/>
      <c r="E337" s="29"/>
      <c r="F337" s="57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 t="str">
        <f t="shared" si="8"/>
        <v/>
      </c>
    </row>
    <row r="338" spans="1:79" s="30" customFormat="1" ht="30.75">
      <c r="A338" s="31">
        <v>58.1</v>
      </c>
      <c r="B338" s="51" t="s">
        <v>92</v>
      </c>
      <c r="C338" s="27" t="s">
        <v>2</v>
      </c>
      <c r="D338" s="28">
        <v>10</v>
      </c>
      <c r="E338" s="29"/>
      <c r="F338" s="57"/>
      <c r="G338" s="32"/>
      <c r="H338" s="33"/>
      <c r="I338" s="33"/>
      <c r="J338" s="33"/>
      <c r="K338" s="33"/>
      <c r="L338" s="33"/>
      <c r="M338" s="34"/>
      <c r="N338" s="35"/>
      <c r="O338" s="35"/>
      <c r="P338" s="35"/>
      <c r="Q338" s="35"/>
      <c r="R338" s="35"/>
      <c r="S338" s="35"/>
      <c r="T338" s="35"/>
      <c r="U338" s="35"/>
      <c r="V338" s="35"/>
      <c r="W338" s="58"/>
      <c r="X338" s="35"/>
      <c r="Y338" s="35"/>
      <c r="Z338" s="35"/>
      <c r="AA338" s="35"/>
      <c r="AB338" s="58"/>
      <c r="AC338" s="39"/>
      <c r="AD338" s="39"/>
      <c r="AE338" s="39">
        <v>10</v>
      </c>
      <c r="AF338" s="39"/>
      <c r="AG338" s="58"/>
      <c r="AH338" s="35"/>
      <c r="AI338" s="35"/>
      <c r="AJ338" s="35"/>
      <c r="AK338" s="35"/>
      <c r="AL338" s="58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 t="str">
        <f t="shared" si="8"/>
        <v>X</v>
      </c>
    </row>
    <row r="339" spans="1:79" s="30" customFormat="1" ht="15.75">
      <c r="A339" s="25">
        <v>59</v>
      </c>
      <c r="B339" s="26" t="s">
        <v>200</v>
      </c>
      <c r="C339" s="25"/>
      <c r="D339" s="25"/>
      <c r="E339" s="29"/>
      <c r="F339" s="57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 t="str">
        <f t="shared" si="8"/>
        <v/>
      </c>
    </row>
    <row r="340" spans="1:79" s="30" customFormat="1" ht="15.75">
      <c r="A340" s="31">
        <v>59.1</v>
      </c>
      <c r="B340" s="51" t="s">
        <v>89</v>
      </c>
      <c r="C340" s="27" t="s">
        <v>2</v>
      </c>
      <c r="D340" s="28">
        <v>7</v>
      </c>
      <c r="E340" s="29"/>
      <c r="F340" s="57"/>
      <c r="G340" s="32"/>
      <c r="H340" s="33"/>
      <c r="I340" s="33"/>
      <c r="J340" s="33"/>
      <c r="K340" s="33"/>
      <c r="L340" s="33"/>
      <c r="M340" s="34"/>
      <c r="N340" s="35"/>
      <c r="O340" s="35"/>
      <c r="P340" s="35"/>
      <c r="Q340" s="35"/>
      <c r="R340" s="35"/>
      <c r="S340" s="35"/>
      <c r="T340" s="35"/>
      <c r="U340" s="35"/>
      <c r="V340" s="35"/>
      <c r="W340" s="58"/>
      <c r="X340" s="35"/>
      <c r="Y340" s="35"/>
      <c r="Z340" s="35"/>
      <c r="AA340" s="35"/>
      <c r="AB340" s="58"/>
      <c r="AC340" s="37"/>
      <c r="AD340" s="37"/>
      <c r="AE340" s="37"/>
      <c r="AF340" s="37"/>
      <c r="AG340" s="58"/>
      <c r="AH340" s="35"/>
      <c r="AI340" s="35"/>
      <c r="AJ340" s="35"/>
      <c r="AK340" s="35"/>
      <c r="AL340" s="58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>
        <v>7</v>
      </c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 t="str">
        <f t="shared" si="8"/>
        <v>X</v>
      </c>
    </row>
    <row r="341" spans="1:79" s="30" customFormat="1" ht="15.75">
      <c r="A341" s="31">
        <v>59.2</v>
      </c>
      <c r="B341" s="51" t="s">
        <v>201</v>
      </c>
      <c r="C341" s="27" t="s">
        <v>2</v>
      </c>
      <c r="D341" s="28">
        <v>7</v>
      </c>
      <c r="E341" s="29"/>
      <c r="F341" s="57"/>
      <c r="G341" s="32"/>
      <c r="H341" s="32"/>
      <c r="I341" s="32"/>
      <c r="J341" s="32"/>
      <c r="K341" s="32"/>
      <c r="L341" s="33"/>
      <c r="M341" s="34">
        <v>7</v>
      </c>
      <c r="N341" s="35"/>
      <c r="O341" s="35"/>
      <c r="P341" s="35"/>
      <c r="Q341" s="35"/>
      <c r="R341" s="35"/>
      <c r="S341" s="35"/>
      <c r="T341" s="35"/>
      <c r="U341" s="35"/>
      <c r="V341" s="35"/>
      <c r="W341" s="58"/>
      <c r="X341" s="35"/>
      <c r="Y341" s="35"/>
      <c r="Z341" s="35"/>
      <c r="AA341" s="35"/>
      <c r="AB341" s="58"/>
      <c r="AC341" s="37"/>
      <c r="AD341" s="37"/>
      <c r="AE341" s="37"/>
      <c r="AF341" s="37"/>
      <c r="AG341" s="58"/>
      <c r="AH341" s="35"/>
      <c r="AI341" s="35"/>
      <c r="AJ341" s="35"/>
      <c r="AK341" s="35"/>
      <c r="AL341" s="58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 t="str">
        <f t="shared" si="8"/>
        <v>X</v>
      </c>
    </row>
    <row r="342" spans="1:79" s="30" customFormat="1" ht="30.75">
      <c r="A342" s="31">
        <v>59.3</v>
      </c>
      <c r="B342" s="51" t="s">
        <v>92</v>
      </c>
      <c r="C342" s="27" t="s">
        <v>2</v>
      </c>
      <c r="D342" s="28">
        <v>7</v>
      </c>
      <c r="E342" s="29"/>
      <c r="F342" s="57"/>
      <c r="G342" s="32"/>
      <c r="H342" s="33"/>
      <c r="I342" s="33"/>
      <c r="J342" s="33"/>
      <c r="K342" s="33"/>
      <c r="L342" s="33"/>
      <c r="M342" s="34"/>
      <c r="N342" s="35"/>
      <c r="O342" s="35"/>
      <c r="P342" s="35"/>
      <c r="Q342" s="35"/>
      <c r="R342" s="35"/>
      <c r="S342" s="35"/>
      <c r="T342" s="35"/>
      <c r="U342" s="35"/>
      <c r="V342" s="35"/>
      <c r="W342" s="58"/>
      <c r="X342" s="35"/>
      <c r="Y342" s="35"/>
      <c r="Z342" s="35"/>
      <c r="AA342" s="35"/>
      <c r="AB342" s="58"/>
      <c r="AC342" s="39"/>
      <c r="AD342" s="39"/>
      <c r="AE342" s="39">
        <v>7</v>
      </c>
      <c r="AF342" s="39"/>
      <c r="AG342" s="58"/>
      <c r="AH342" s="35"/>
      <c r="AI342" s="35"/>
      <c r="AJ342" s="35"/>
      <c r="AK342" s="35"/>
      <c r="AL342" s="58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 t="str">
        <f t="shared" si="8"/>
        <v>X</v>
      </c>
    </row>
    <row r="343" spans="1:79" s="30" customFormat="1" ht="15.75">
      <c r="A343" s="25">
        <v>60</v>
      </c>
      <c r="B343" s="26" t="s">
        <v>202</v>
      </c>
      <c r="C343" s="25"/>
      <c r="D343" s="25"/>
      <c r="E343" s="29"/>
      <c r="F343" s="57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 t="str">
        <f t="shared" si="8"/>
        <v/>
      </c>
    </row>
    <row r="344" spans="1:79" s="30" customFormat="1" ht="15.75">
      <c r="A344" s="31">
        <v>60.1</v>
      </c>
      <c r="B344" s="51" t="s">
        <v>89</v>
      </c>
      <c r="C344" s="27" t="s">
        <v>2</v>
      </c>
      <c r="D344" s="28">
        <v>8</v>
      </c>
      <c r="E344" s="29"/>
      <c r="F344" s="57"/>
      <c r="G344" s="32"/>
      <c r="H344" s="33"/>
      <c r="I344" s="33"/>
      <c r="J344" s="33"/>
      <c r="K344" s="33"/>
      <c r="L344" s="33"/>
      <c r="M344" s="34"/>
      <c r="N344" s="35"/>
      <c r="O344" s="35"/>
      <c r="P344" s="35"/>
      <c r="Q344" s="35"/>
      <c r="R344" s="35"/>
      <c r="S344" s="35"/>
      <c r="T344" s="35"/>
      <c r="U344" s="35"/>
      <c r="V344" s="35"/>
      <c r="W344" s="58"/>
      <c r="X344" s="35"/>
      <c r="Y344" s="35"/>
      <c r="Z344" s="35"/>
      <c r="AA344" s="35"/>
      <c r="AB344" s="58"/>
      <c r="AC344" s="37"/>
      <c r="AD344" s="37"/>
      <c r="AE344" s="37"/>
      <c r="AF344" s="37"/>
      <c r="AG344" s="58"/>
      <c r="AH344" s="35"/>
      <c r="AI344" s="35"/>
      <c r="AJ344" s="35"/>
      <c r="AK344" s="35"/>
      <c r="AL344" s="58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>
        <v>8</v>
      </c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5"/>
      <c r="CA344" s="35" t="str">
        <f t="shared" si="8"/>
        <v>X</v>
      </c>
    </row>
    <row r="345" spans="1:79" s="30" customFormat="1" ht="15.75">
      <c r="A345" s="31">
        <v>60.2</v>
      </c>
      <c r="B345" s="51" t="s">
        <v>201</v>
      </c>
      <c r="C345" s="27" t="s">
        <v>2</v>
      </c>
      <c r="D345" s="28">
        <v>8</v>
      </c>
      <c r="E345" s="29"/>
      <c r="F345" s="57"/>
      <c r="G345" s="32"/>
      <c r="H345" s="32"/>
      <c r="I345" s="32"/>
      <c r="J345" s="32"/>
      <c r="K345" s="32"/>
      <c r="L345" s="33"/>
      <c r="M345" s="34">
        <v>8</v>
      </c>
      <c r="N345" s="35"/>
      <c r="O345" s="35"/>
      <c r="P345" s="35"/>
      <c r="Q345" s="35"/>
      <c r="R345" s="35"/>
      <c r="S345" s="35"/>
      <c r="T345" s="35"/>
      <c r="U345" s="35"/>
      <c r="V345" s="35"/>
      <c r="W345" s="58"/>
      <c r="X345" s="35"/>
      <c r="Y345" s="35"/>
      <c r="Z345" s="35"/>
      <c r="AA345" s="35"/>
      <c r="AB345" s="58"/>
      <c r="AC345" s="37"/>
      <c r="AD345" s="37"/>
      <c r="AE345" s="37"/>
      <c r="AF345" s="37"/>
      <c r="AG345" s="58"/>
      <c r="AH345" s="35"/>
      <c r="AI345" s="35"/>
      <c r="AJ345" s="35"/>
      <c r="AK345" s="35"/>
      <c r="AL345" s="58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  <c r="BY345" s="35"/>
      <c r="BZ345" s="35"/>
      <c r="CA345" s="35" t="str">
        <f t="shared" si="8"/>
        <v>X</v>
      </c>
    </row>
    <row r="346" spans="1:79" s="30" customFormat="1" ht="30.75">
      <c r="A346" s="31">
        <v>60.3</v>
      </c>
      <c r="B346" s="51" t="s">
        <v>92</v>
      </c>
      <c r="C346" s="27" t="s">
        <v>2</v>
      </c>
      <c r="D346" s="28">
        <v>8</v>
      </c>
      <c r="E346" s="29"/>
      <c r="F346" s="57"/>
      <c r="G346" s="32"/>
      <c r="H346" s="33"/>
      <c r="I346" s="33"/>
      <c r="J346" s="33"/>
      <c r="K346" s="33"/>
      <c r="L346" s="33"/>
      <c r="M346" s="34"/>
      <c r="N346" s="35"/>
      <c r="O346" s="35"/>
      <c r="P346" s="35"/>
      <c r="Q346" s="35"/>
      <c r="R346" s="35"/>
      <c r="S346" s="35"/>
      <c r="T346" s="35"/>
      <c r="U346" s="35"/>
      <c r="V346" s="35"/>
      <c r="W346" s="58"/>
      <c r="X346" s="37"/>
      <c r="Y346" s="37"/>
      <c r="Z346" s="37"/>
      <c r="AA346" s="37"/>
      <c r="AB346" s="58"/>
      <c r="AC346" s="39"/>
      <c r="AD346" s="39"/>
      <c r="AE346" s="39">
        <v>8</v>
      </c>
      <c r="AF346" s="39"/>
      <c r="AG346" s="58"/>
      <c r="AH346" s="35"/>
      <c r="AI346" s="35"/>
      <c r="AJ346" s="35"/>
      <c r="AK346" s="35"/>
      <c r="AL346" s="58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 t="str">
        <f t="shared" si="8"/>
        <v>X</v>
      </c>
    </row>
    <row r="347" spans="1:79" s="30" customFormat="1" ht="15.75">
      <c r="A347" s="25">
        <v>61</v>
      </c>
      <c r="B347" s="26" t="s">
        <v>203</v>
      </c>
      <c r="C347" s="25"/>
      <c r="D347" s="25"/>
      <c r="E347" s="29"/>
      <c r="F347" s="57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 t="str">
        <f t="shared" si="8"/>
        <v/>
      </c>
    </row>
    <row r="348" spans="1:79" s="30" customFormat="1" ht="15.75">
      <c r="A348" s="31">
        <v>61.1</v>
      </c>
      <c r="B348" s="51" t="s">
        <v>89</v>
      </c>
      <c r="C348" s="27" t="s">
        <v>2</v>
      </c>
      <c r="D348" s="28">
        <v>4</v>
      </c>
      <c r="E348" s="29"/>
      <c r="F348" s="57"/>
      <c r="G348" s="32"/>
      <c r="H348" s="33"/>
      <c r="I348" s="33"/>
      <c r="J348" s="33"/>
      <c r="K348" s="33"/>
      <c r="L348" s="33"/>
      <c r="M348" s="34"/>
      <c r="N348" s="35"/>
      <c r="O348" s="35"/>
      <c r="P348" s="35"/>
      <c r="Q348" s="35"/>
      <c r="R348" s="35"/>
      <c r="S348" s="35"/>
      <c r="T348" s="35"/>
      <c r="U348" s="35"/>
      <c r="V348" s="35"/>
      <c r="W348" s="58"/>
      <c r="X348" s="35"/>
      <c r="Y348" s="35"/>
      <c r="Z348" s="35"/>
      <c r="AA348" s="35"/>
      <c r="AB348" s="58"/>
      <c r="AC348" s="37"/>
      <c r="AD348" s="37"/>
      <c r="AE348" s="37"/>
      <c r="AF348" s="37"/>
      <c r="AG348" s="58"/>
      <c r="AH348" s="35"/>
      <c r="AI348" s="35"/>
      <c r="AJ348" s="35"/>
      <c r="AK348" s="35"/>
      <c r="AL348" s="58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>
        <v>4</v>
      </c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 t="str">
        <f t="shared" si="8"/>
        <v>X</v>
      </c>
    </row>
    <row r="349" spans="1:79" s="30" customFormat="1" ht="30.75">
      <c r="A349" s="31">
        <v>61.2</v>
      </c>
      <c r="B349" s="51" t="s">
        <v>204</v>
      </c>
      <c r="C349" s="27" t="s">
        <v>2</v>
      </c>
      <c r="D349" s="28">
        <v>4</v>
      </c>
      <c r="E349" s="29"/>
      <c r="F349" s="57"/>
      <c r="G349" s="32"/>
      <c r="H349" s="32"/>
      <c r="I349" s="32"/>
      <c r="J349" s="32"/>
      <c r="K349" s="32"/>
      <c r="L349" s="33"/>
      <c r="M349" s="34"/>
      <c r="N349" s="35"/>
      <c r="O349" s="35"/>
      <c r="P349" s="35"/>
      <c r="Q349" s="35"/>
      <c r="R349" s="35">
        <v>4</v>
      </c>
      <c r="S349" s="35"/>
      <c r="T349" s="35"/>
      <c r="U349" s="35"/>
      <c r="V349" s="35"/>
      <c r="W349" s="58"/>
      <c r="X349" s="35"/>
      <c r="Y349" s="35"/>
      <c r="Z349" s="35"/>
      <c r="AA349" s="35"/>
      <c r="AB349" s="58"/>
      <c r="AC349" s="37"/>
      <c r="AD349" s="37"/>
      <c r="AE349" s="37"/>
      <c r="AF349" s="37"/>
      <c r="AG349" s="58"/>
      <c r="AH349" s="35"/>
      <c r="AI349" s="35"/>
      <c r="AJ349" s="35"/>
      <c r="AK349" s="35"/>
      <c r="AL349" s="58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 t="str">
        <f t="shared" si="8"/>
        <v>X</v>
      </c>
    </row>
    <row r="350" spans="1:79" s="30" customFormat="1" ht="30.75">
      <c r="A350" s="31">
        <v>61.3</v>
      </c>
      <c r="B350" s="51" t="s">
        <v>92</v>
      </c>
      <c r="C350" s="27" t="s">
        <v>2</v>
      </c>
      <c r="D350" s="28">
        <v>4</v>
      </c>
      <c r="E350" s="29"/>
      <c r="F350" s="57"/>
      <c r="G350" s="32"/>
      <c r="H350" s="33"/>
      <c r="I350" s="33"/>
      <c r="J350" s="33"/>
      <c r="K350" s="33"/>
      <c r="L350" s="33"/>
      <c r="M350" s="34"/>
      <c r="N350" s="35"/>
      <c r="O350" s="35"/>
      <c r="P350" s="35"/>
      <c r="Q350" s="35"/>
      <c r="R350" s="35"/>
      <c r="S350" s="35"/>
      <c r="T350" s="35"/>
      <c r="U350" s="35"/>
      <c r="V350" s="35"/>
      <c r="W350" s="58"/>
      <c r="X350" s="37"/>
      <c r="Y350" s="37"/>
      <c r="Z350" s="37"/>
      <c r="AA350" s="37"/>
      <c r="AB350" s="58"/>
      <c r="AC350" s="37"/>
      <c r="AD350" s="37"/>
      <c r="AE350" s="37">
        <v>4</v>
      </c>
      <c r="AF350" s="37"/>
      <c r="AG350" s="58"/>
      <c r="AH350" s="35"/>
      <c r="AI350" s="35"/>
      <c r="AJ350" s="35"/>
      <c r="AK350" s="35"/>
      <c r="AL350" s="58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 t="str">
        <f t="shared" si="8"/>
        <v>X</v>
      </c>
    </row>
    <row r="351" spans="1:79" s="30" customFormat="1" ht="15.75">
      <c r="A351" s="31">
        <v>61.4</v>
      </c>
      <c r="B351" s="51" t="s">
        <v>205</v>
      </c>
      <c r="C351" s="27" t="s">
        <v>2</v>
      </c>
      <c r="D351" s="28">
        <v>4</v>
      </c>
      <c r="E351" s="29"/>
      <c r="F351" s="57"/>
      <c r="G351" s="32"/>
      <c r="H351" s="33"/>
      <c r="I351" s="33"/>
      <c r="J351" s="33"/>
      <c r="K351" s="33"/>
      <c r="L351" s="33"/>
      <c r="M351" s="34"/>
      <c r="N351" s="35"/>
      <c r="O351" s="35"/>
      <c r="P351" s="35"/>
      <c r="Q351" s="35"/>
      <c r="R351" s="35"/>
      <c r="S351" s="35"/>
      <c r="T351" s="35"/>
      <c r="U351" s="35"/>
      <c r="V351" s="35"/>
      <c r="W351" s="58"/>
      <c r="X351" s="35"/>
      <c r="Y351" s="35"/>
      <c r="Z351" s="35"/>
      <c r="AA351" s="35"/>
      <c r="AB351" s="58"/>
      <c r="AC351" s="37"/>
      <c r="AD351" s="37"/>
      <c r="AE351" s="37"/>
      <c r="AF351" s="37"/>
      <c r="AG351" s="58"/>
      <c r="AH351" s="35"/>
      <c r="AI351" s="35"/>
      <c r="AJ351" s="35"/>
      <c r="AK351" s="35"/>
      <c r="AL351" s="58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>
        <v>4</v>
      </c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 t="str">
        <f t="shared" si="8"/>
        <v>X</v>
      </c>
    </row>
    <row r="352" spans="1:79" s="30" customFormat="1" ht="15.75">
      <c r="A352" s="25">
        <v>62</v>
      </c>
      <c r="B352" s="26" t="s">
        <v>206</v>
      </c>
      <c r="C352" s="25"/>
      <c r="D352" s="25"/>
      <c r="E352" s="29"/>
      <c r="F352" s="57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 t="str">
        <f t="shared" si="8"/>
        <v/>
      </c>
    </row>
    <row r="353" spans="1:79" s="30" customFormat="1" ht="30.75">
      <c r="A353" s="31">
        <v>62.1</v>
      </c>
      <c r="B353" s="51" t="s">
        <v>165</v>
      </c>
      <c r="C353" s="27" t="s">
        <v>2</v>
      </c>
      <c r="D353" s="28">
        <v>2</v>
      </c>
      <c r="E353" s="29"/>
      <c r="F353" s="57"/>
      <c r="G353" s="32"/>
      <c r="H353" s="32"/>
      <c r="I353" s="32"/>
      <c r="J353" s="32"/>
      <c r="K353" s="32"/>
      <c r="L353" s="33"/>
      <c r="M353" s="34"/>
      <c r="N353" s="35"/>
      <c r="O353" s="35"/>
      <c r="P353" s="35"/>
      <c r="Q353" s="35"/>
      <c r="R353" s="35"/>
      <c r="S353" s="35"/>
      <c r="T353" s="35"/>
      <c r="U353" s="35">
        <v>2</v>
      </c>
      <c r="V353" s="35"/>
      <c r="W353" s="58"/>
      <c r="X353" s="35"/>
      <c r="Y353" s="35"/>
      <c r="Z353" s="35"/>
      <c r="AA353" s="35"/>
      <c r="AB353" s="58"/>
      <c r="AC353" s="37"/>
      <c r="AD353" s="37"/>
      <c r="AE353" s="37"/>
      <c r="AF353" s="37"/>
      <c r="AG353" s="58"/>
      <c r="AH353" s="35"/>
      <c r="AI353" s="35"/>
      <c r="AJ353" s="35"/>
      <c r="AK353" s="35"/>
      <c r="AL353" s="58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 t="str">
        <f t="shared" si="8"/>
        <v>X</v>
      </c>
    </row>
    <row r="354" spans="1:79" s="30" customFormat="1" ht="15.75">
      <c r="A354" s="25">
        <v>63</v>
      </c>
      <c r="B354" s="26" t="s">
        <v>207</v>
      </c>
      <c r="C354" s="25"/>
      <c r="D354" s="25"/>
      <c r="E354" s="29"/>
      <c r="F354" s="57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 t="str">
        <f t="shared" si="8"/>
        <v/>
      </c>
    </row>
    <row r="355" spans="1:79" s="30" customFormat="1" ht="30.75">
      <c r="A355" s="31">
        <v>63.1</v>
      </c>
      <c r="B355" s="51" t="s">
        <v>165</v>
      </c>
      <c r="C355" s="27" t="s">
        <v>2</v>
      </c>
      <c r="D355" s="28">
        <v>10</v>
      </c>
      <c r="E355" s="29"/>
      <c r="F355" s="57"/>
      <c r="G355" s="32"/>
      <c r="H355" s="32"/>
      <c r="I355" s="32"/>
      <c r="J355" s="32"/>
      <c r="K355" s="32"/>
      <c r="L355" s="33"/>
      <c r="M355" s="34"/>
      <c r="N355" s="35"/>
      <c r="O355" s="35"/>
      <c r="P355" s="35"/>
      <c r="Q355" s="35"/>
      <c r="R355" s="35"/>
      <c r="S355" s="35"/>
      <c r="T355" s="35"/>
      <c r="U355" s="35">
        <v>10</v>
      </c>
      <c r="V355" s="35"/>
      <c r="W355" s="58"/>
      <c r="X355" s="35"/>
      <c r="Y355" s="35"/>
      <c r="Z355" s="35"/>
      <c r="AA355" s="35"/>
      <c r="AB355" s="58"/>
      <c r="AC355" s="37"/>
      <c r="AD355" s="37"/>
      <c r="AE355" s="37"/>
      <c r="AF355" s="37"/>
      <c r="AG355" s="58"/>
      <c r="AH355" s="35"/>
      <c r="AI355" s="35"/>
      <c r="AJ355" s="35"/>
      <c r="AK355" s="35"/>
      <c r="AL355" s="58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 t="str">
        <f t="shared" si="8"/>
        <v>X</v>
      </c>
    </row>
    <row r="356" spans="1:79" s="30" customFormat="1" ht="15.75">
      <c r="A356" s="25">
        <v>64</v>
      </c>
      <c r="B356" s="26" t="s">
        <v>208</v>
      </c>
      <c r="C356" s="25"/>
      <c r="D356" s="25"/>
      <c r="E356" s="29"/>
      <c r="F356" s="57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 t="str">
        <f t="shared" si="8"/>
        <v/>
      </c>
    </row>
    <row r="357" spans="1:79" s="30" customFormat="1" ht="18.75">
      <c r="A357" s="31">
        <v>64.099999999999994</v>
      </c>
      <c r="B357" s="52" t="s">
        <v>79</v>
      </c>
      <c r="C357" s="27" t="s">
        <v>2</v>
      </c>
      <c r="D357" s="28">
        <v>7</v>
      </c>
      <c r="E357" s="29"/>
      <c r="F357" s="57"/>
      <c r="G357" s="32"/>
      <c r="H357" s="33"/>
      <c r="I357" s="33"/>
      <c r="J357" s="33"/>
      <c r="K357" s="33"/>
      <c r="L357" s="33"/>
      <c r="M357" s="34"/>
      <c r="N357" s="35"/>
      <c r="O357" s="35"/>
      <c r="P357" s="35"/>
      <c r="Q357" s="35"/>
      <c r="R357" s="35"/>
      <c r="S357" s="35"/>
      <c r="T357" s="35"/>
      <c r="U357" s="35"/>
      <c r="V357" s="35"/>
      <c r="W357" s="58"/>
      <c r="X357" s="35"/>
      <c r="Y357" s="35"/>
      <c r="Z357" s="35"/>
      <c r="AA357" s="35"/>
      <c r="AB357" s="58"/>
      <c r="AC357" s="37"/>
      <c r="AD357" s="37"/>
      <c r="AE357" s="37"/>
      <c r="AF357" s="37"/>
      <c r="AG357" s="58"/>
      <c r="AH357" s="35"/>
      <c r="AI357" s="35"/>
      <c r="AJ357" s="35"/>
      <c r="AK357" s="35"/>
      <c r="AL357" s="58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>
        <v>7</v>
      </c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 t="str">
        <f t="shared" si="8"/>
        <v>X</v>
      </c>
    </row>
    <row r="358" spans="1:79" s="30" customFormat="1" ht="37.5">
      <c r="A358" s="31">
        <v>64.2</v>
      </c>
      <c r="B358" s="52" t="s">
        <v>204</v>
      </c>
      <c r="C358" s="27" t="s">
        <v>2</v>
      </c>
      <c r="D358" s="28">
        <v>7</v>
      </c>
      <c r="E358" s="29"/>
      <c r="F358" s="57"/>
      <c r="G358" s="32"/>
      <c r="H358" s="32"/>
      <c r="I358" s="32"/>
      <c r="J358" s="32"/>
      <c r="K358" s="32"/>
      <c r="L358" s="33"/>
      <c r="M358" s="34"/>
      <c r="N358" s="35"/>
      <c r="O358" s="35"/>
      <c r="P358" s="35"/>
      <c r="Q358" s="35"/>
      <c r="R358" s="35">
        <v>7</v>
      </c>
      <c r="S358" s="35"/>
      <c r="T358" s="35"/>
      <c r="U358" s="35"/>
      <c r="V358" s="35"/>
      <c r="W358" s="58"/>
      <c r="X358" s="35"/>
      <c r="Y358" s="35"/>
      <c r="Z358" s="35"/>
      <c r="AA358" s="35"/>
      <c r="AB358" s="58"/>
      <c r="AC358" s="37"/>
      <c r="AD358" s="37"/>
      <c r="AE358" s="37"/>
      <c r="AF358" s="37"/>
      <c r="AG358" s="58"/>
      <c r="AH358" s="35"/>
      <c r="AI358" s="35"/>
      <c r="AJ358" s="35"/>
      <c r="AK358" s="35"/>
      <c r="AL358" s="58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 t="str">
        <f t="shared" si="8"/>
        <v>X</v>
      </c>
    </row>
    <row r="359" spans="1:79" s="30" customFormat="1" ht="37.5">
      <c r="A359" s="31">
        <v>64.3</v>
      </c>
      <c r="B359" s="52" t="s">
        <v>92</v>
      </c>
      <c r="C359" s="27" t="s">
        <v>2</v>
      </c>
      <c r="D359" s="28">
        <v>7</v>
      </c>
      <c r="E359" s="29"/>
      <c r="F359" s="57"/>
      <c r="G359" s="32"/>
      <c r="H359" s="33"/>
      <c r="I359" s="33"/>
      <c r="J359" s="33"/>
      <c r="K359" s="33"/>
      <c r="L359" s="33"/>
      <c r="M359" s="34"/>
      <c r="N359" s="35"/>
      <c r="O359" s="35"/>
      <c r="P359" s="35"/>
      <c r="Q359" s="35"/>
      <c r="R359" s="35"/>
      <c r="S359" s="35"/>
      <c r="T359" s="35"/>
      <c r="U359" s="35"/>
      <c r="V359" s="35"/>
      <c r="W359" s="58"/>
      <c r="X359" s="37"/>
      <c r="Y359" s="37"/>
      <c r="Z359" s="37"/>
      <c r="AA359" s="37"/>
      <c r="AB359" s="58"/>
      <c r="AC359" s="37"/>
      <c r="AD359" s="37"/>
      <c r="AE359" s="37">
        <v>7</v>
      </c>
      <c r="AF359" s="37"/>
      <c r="AG359" s="58"/>
      <c r="AH359" s="35"/>
      <c r="AI359" s="35"/>
      <c r="AJ359" s="35"/>
      <c r="AK359" s="35"/>
      <c r="AL359" s="58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  <c r="BY359" s="35"/>
      <c r="BZ359" s="35"/>
      <c r="CA359" s="35" t="str">
        <f t="shared" si="8"/>
        <v>X</v>
      </c>
    </row>
    <row r="360" spans="1:79" s="30" customFormat="1" ht="37.5">
      <c r="A360" s="31">
        <v>64.400000000000006</v>
      </c>
      <c r="B360" s="52" t="s">
        <v>205</v>
      </c>
      <c r="C360" s="27" t="s">
        <v>2</v>
      </c>
      <c r="D360" s="28">
        <v>7</v>
      </c>
      <c r="E360" s="29"/>
      <c r="F360" s="57"/>
      <c r="G360" s="32"/>
      <c r="H360" s="33"/>
      <c r="I360" s="33"/>
      <c r="J360" s="33"/>
      <c r="K360" s="33"/>
      <c r="L360" s="33"/>
      <c r="M360" s="34"/>
      <c r="N360" s="35"/>
      <c r="O360" s="35"/>
      <c r="P360" s="35"/>
      <c r="Q360" s="35"/>
      <c r="R360" s="35"/>
      <c r="S360" s="35"/>
      <c r="T360" s="35"/>
      <c r="U360" s="35"/>
      <c r="V360" s="35"/>
      <c r="W360" s="58"/>
      <c r="X360" s="35"/>
      <c r="Y360" s="35"/>
      <c r="Z360" s="35"/>
      <c r="AA360" s="35"/>
      <c r="AB360" s="58"/>
      <c r="AC360" s="37"/>
      <c r="AD360" s="37"/>
      <c r="AE360" s="37"/>
      <c r="AF360" s="37"/>
      <c r="AG360" s="58"/>
      <c r="AH360" s="35"/>
      <c r="AI360" s="35"/>
      <c r="AJ360" s="35"/>
      <c r="AK360" s="35"/>
      <c r="AL360" s="58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>
        <v>7</v>
      </c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 t="str">
        <f t="shared" si="8"/>
        <v>X</v>
      </c>
    </row>
    <row r="361" spans="1:79" s="30" customFormat="1" ht="37.5">
      <c r="A361" s="31">
        <v>64.5</v>
      </c>
      <c r="B361" s="52" t="s">
        <v>209</v>
      </c>
      <c r="C361" s="27" t="s">
        <v>2</v>
      </c>
      <c r="D361" s="28">
        <v>7</v>
      </c>
      <c r="E361" s="29"/>
      <c r="F361" s="57"/>
      <c r="G361" s="32"/>
      <c r="H361" s="33"/>
      <c r="I361" s="33"/>
      <c r="J361" s="33"/>
      <c r="K361" s="33"/>
      <c r="L361" s="33"/>
      <c r="M361" s="34"/>
      <c r="N361" s="35"/>
      <c r="O361" s="35"/>
      <c r="P361" s="35"/>
      <c r="Q361" s="35"/>
      <c r="R361" s="35"/>
      <c r="S361" s="35"/>
      <c r="T361" s="35"/>
      <c r="U361" s="35"/>
      <c r="V361" s="35"/>
      <c r="W361" s="58"/>
      <c r="X361" s="35"/>
      <c r="Y361" s="35"/>
      <c r="Z361" s="35"/>
      <c r="AA361" s="35"/>
      <c r="AB361" s="58"/>
      <c r="AC361" s="37"/>
      <c r="AD361" s="37"/>
      <c r="AE361" s="37"/>
      <c r="AF361" s="37"/>
      <c r="AG361" s="58"/>
      <c r="AH361" s="35"/>
      <c r="AI361" s="35"/>
      <c r="AJ361" s="35"/>
      <c r="AK361" s="35"/>
      <c r="AL361" s="58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>
        <v>7</v>
      </c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 t="str">
        <f t="shared" si="8"/>
        <v>X</v>
      </c>
    </row>
    <row r="362" spans="1:79" s="30" customFormat="1" ht="15.75">
      <c r="A362" s="25">
        <v>65</v>
      </c>
      <c r="B362" s="26" t="s">
        <v>210</v>
      </c>
      <c r="C362" s="25"/>
      <c r="D362" s="25"/>
      <c r="E362" s="29"/>
      <c r="F362" s="57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 t="str">
        <f t="shared" si="8"/>
        <v/>
      </c>
    </row>
    <row r="363" spans="1:79" s="30" customFormat="1" ht="15.75">
      <c r="A363" s="31">
        <v>65.099999999999994</v>
      </c>
      <c r="B363" s="51" t="s">
        <v>89</v>
      </c>
      <c r="C363" s="27" t="s">
        <v>2</v>
      </c>
      <c r="D363" s="28">
        <v>18</v>
      </c>
      <c r="E363" s="29"/>
      <c r="F363" s="57"/>
      <c r="G363" s="32"/>
      <c r="H363" s="33"/>
      <c r="I363" s="33"/>
      <c r="J363" s="33"/>
      <c r="K363" s="33"/>
      <c r="L363" s="33"/>
      <c r="M363" s="34"/>
      <c r="N363" s="35"/>
      <c r="O363" s="35"/>
      <c r="P363" s="35"/>
      <c r="Q363" s="35"/>
      <c r="R363" s="35"/>
      <c r="S363" s="35"/>
      <c r="T363" s="35"/>
      <c r="U363" s="35"/>
      <c r="V363" s="35"/>
      <c r="W363" s="58"/>
      <c r="X363" s="35"/>
      <c r="Y363" s="35"/>
      <c r="Z363" s="35"/>
      <c r="AA363" s="35"/>
      <c r="AB363" s="58"/>
      <c r="AC363" s="37"/>
      <c r="AD363" s="37"/>
      <c r="AE363" s="37"/>
      <c r="AF363" s="37"/>
      <c r="AG363" s="58"/>
      <c r="AH363" s="35"/>
      <c r="AI363" s="35"/>
      <c r="AJ363" s="35"/>
      <c r="AK363" s="35"/>
      <c r="AL363" s="58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>
        <v>18</v>
      </c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 t="str">
        <f t="shared" si="8"/>
        <v>X</v>
      </c>
    </row>
    <row r="364" spans="1:79" s="30" customFormat="1" ht="15.75">
      <c r="A364" s="31">
        <v>65.2</v>
      </c>
      <c r="B364" s="51" t="s">
        <v>102</v>
      </c>
      <c r="C364" s="27" t="s">
        <v>2</v>
      </c>
      <c r="D364" s="28">
        <v>26</v>
      </c>
      <c r="E364" s="29"/>
      <c r="F364" s="57"/>
      <c r="G364" s="32"/>
      <c r="H364" s="32"/>
      <c r="I364" s="32">
        <v>26</v>
      </c>
      <c r="J364" s="32"/>
      <c r="K364" s="32"/>
      <c r="L364" s="33"/>
      <c r="M364" s="34"/>
      <c r="N364" s="35"/>
      <c r="O364" s="35"/>
      <c r="P364" s="35"/>
      <c r="Q364" s="35"/>
      <c r="R364" s="35"/>
      <c r="S364" s="35"/>
      <c r="T364" s="35"/>
      <c r="U364" s="35"/>
      <c r="V364" s="35"/>
      <c r="W364" s="58"/>
      <c r="X364" s="35"/>
      <c r="Y364" s="35"/>
      <c r="Z364" s="35"/>
      <c r="AA364" s="35"/>
      <c r="AB364" s="58"/>
      <c r="AC364" s="37"/>
      <c r="AD364" s="37"/>
      <c r="AE364" s="37"/>
      <c r="AF364" s="37"/>
      <c r="AG364" s="58"/>
      <c r="AH364" s="35"/>
      <c r="AI364" s="35"/>
      <c r="AJ364" s="35"/>
      <c r="AK364" s="35"/>
      <c r="AL364" s="58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 t="str">
        <f t="shared" si="8"/>
        <v>X</v>
      </c>
    </row>
    <row r="365" spans="1:79" s="30" customFormat="1" ht="30.75">
      <c r="A365" s="31">
        <v>65.3</v>
      </c>
      <c r="B365" s="51" t="s">
        <v>92</v>
      </c>
      <c r="C365" s="27" t="s">
        <v>2</v>
      </c>
      <c r="D365" s="28">
        <v>10</v>
      </c>
      <c r="E365" s="29"/>
      <c r="F365" s="57"/>
      <c r="G365" s="32"/>
      <c r="H365" s="33"/>
      <c r="I365" s="33"/>
      <c r="J365" s="33"/>
      <c r="K365" s="33"/>
      <c r="L365" s="33"/>
      <c r="M365" s="34"/>
      <c r="N365" s="35"/>
      <c r="O365" s="35"/>
      <c r="P365" s="35"/>
      <c r="Q365" s="35"/>
      <c r="R365" s="35"/>
      <c r="S365" s="35"/>
      <c r="T365" s="35"/>
      <c r="U365" s="35"/>
      <c r="V365" s="35"/>
      <c r="W365" s="58"/>
      <c r="X365" s="37"/>
      <c r="Y365" s="37"/>
      <c r="Z365" s="37"/>
      <c r="AA365" s="37"/>
      <c r="AB365" s="58"/>
      <c r="AC365" s="37"/>
      <c r="AD365" s="37"/>
      <c r="AE365" s="37">
        <v>10</v>
      </c>
      <c r="AF365" s="37"/>
      <c r="AG365" s="58"/>
      <c r="AH365" s="35"/>
      <c r="AI365" s="35"/>
      <c r="AJ365" s="35"/>
      <c r="AK365" s="35"/>
      <c r="AL365" s="58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 t="str">
        <f t="shared" si="8"/>
        <v>X</v>
      </c>
    </row>
    <row r="366" spans="1:79" s="30" customFormat="1" ht="30.75">
      <c r="A366" s="31">
        <v>65.400000000000006</v>
      </c>
      <c r="B366" s="51" t="s">
        <v>211</v>
      </c>
      <c r="C366" s="27" t="s">
        <v>2</v>
      </c>
      <c r="D366" s="28">
        <v>8</v>
      </c>
      <c r="E366" s="29"/>
      <c r="F366" s="57"/>
      <c r="G366" s="32"/>
      <c r="H366" s="33"/>
      <c r="I366" s="33"/>
      <c r="J366" s="33"/>
      <c r="K366" s="33"/>
      <c r="L366" s="33"/>
      <c r="M366" s="34"/>
      <c r="N366" s="35"/>
      <c r="O366" s="35"/>
      <c r="P366" s="35"/>
      <c r="Q366" s="35"/>
      <c r="R366" s="35"/>
      <c r="S366" s="35"/>
      <c r="T366" s="35"/>
      <c r="U366" s="35"/>
      <c r="V366" s="35"/>
      <c r="W366" s="58"/>
      <c r="X366" s="35"/>
      <c r="Y366" s="35"/>
      <c r="Z366" s="35"/>
      <c r="AA366" s="35"/>
      <c r="AB366" s="58"/>
      <c r="AC366" s="37"/>
      <c r="AD366" s="37"/>
      <c r="AE366" s="37"/>
      <c r="AF366" s="37">
        <v>8</v>
      </c>
      <c r="AG366" s="58"/>
      <c r="AH366" s="35"/>
      <c r="AI366" s="35"/>
      <c r="AJ366" s="35"/>
      <c r="AK366" s="35"/>
      <c r="AL366" s="58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 t="str">
        <f t="shared" si="8"/>
        <v>X</v>
      </c>
    </row>
    <row r="367" spans="1:79" s="30" customFormat="1" ht="15.75">
      <c r="A367" s="31">
        <v>65.5</v>
      </c>
      <c r="B367" s="51" t="s">
        <v>90</v>
      </c>
      <c r="C367" s="27" t="s">
        <v>2</v>
      </c>
      <c r="D367" s="28">
        <v>18</v>
      </c>
      <c r="E367" s="29"/>
      <c r="F367" s="57"/>
      <c r="G367" s="32"/>
      <c r="H367" s="33"/>
      <c r="I367" s="33"/>
      <c r="J367" s="33"/>
      <c r="K367" s="33"/>
      <c r="L367" s="33"/>
      <c r="M367" s="34"/>
      <c r="N367" s="35"/>
      <c r="O367" s="35"/>
      <c r="P367" s="35"/>
      <c r="Q367" s="35"/>
      <c r="R367" s="35"/>
      <c r="S367" s="35"/>
      <c r="T367" s="35"/>
      <c r="U367" s="35"/>
      <c r="V367" s="35"/>
      <c r="W367" s="58"/>
      <c r="X367" s="35"/>
      <c r="Y367" s="35"/>
      <c r="Z367" s="35"/>
      <c r="AA367" s="35"/>
      <c r="AB367" s="58"/>
      <c r="AC367" s="37"/>
      <c r="AD367" s="37"/>
      <c r="AE367" s="37"/>
      <c r="AF367" s="37"/>
      <c r="AG367" s="58"/>
      <c r="AH367" s="35"/>
      <c r="AI367" s="35"/>
      <c r="AJ367" s="35"/>
      <c r="AK367" s="35"/>
      <c r="AL367" s="58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>
        <v>18</v>
      </c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 t="str">
        <f t="shared" si="8"/>
        <v>X</v>
      </c>
    </row>
    <row r="368" spans="1:79" s="30" customFormat="1" ht="15.75">
      <c r="A368" s="31">
        <v>65.599999999999994</v>
      </c>
      <c r="B368" s="51" t="s">
        <v>189</v>
      </c>
      <c r="C368" s="27" t="s">
        <v>2</v>
      </c>
      <c r="D368" s="28">
        <v>18</v>
      </c>
      <c r="E368" s="29"/>
      <c r="F368" s="57"/>
      <c r="G368" s="32"/>
      <c r="H368" s="33"/>
      <c r="I368" s="33"/>
      <c r="J368" s="33"/>
      <c r="K368" s="33"/>
      <c r="L368" s="33"/>
      <c r="M368" s="34"/>
      <c r="N368" s="35"/>
      <c r="O368" s="35"/>
      <c r="P368" s="35"/>
      <c r="Q368" s="35"/>
      <c r="R368" s="35"/>
      <c r="S368" s="35"/>
      <c r="T368" s="35"/>
      <c r="U368" s="35"/>
      <c r="V368" s="35"/>
      <c r="W368" s="58"/>
      <c r="X368" s="35"/>
      <c r="Y368" s="35"/>
      <c r="Z368" s="35"/>
      <c r="AA368" s="35"/>
      <c r="AB368" s="58"/>
      <c r="AC368" s="37"/>
      <c r="AD368" s="37"/>
      <c r="AE368" s="37"/>
      <c r="AF368" s="37"/>
      <c r="AG368" s="58"/>
      <c r="AH368" s="35"/>
      <c r="AI368" s="35"/>
      <c r="AJ368" s="35">
        <v>18</v>
      </c>
      <c r="AK368" s="35"/>
      <c r="AL368" s="58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 t="str">
        <f t="shared" si="8"/>
        <v>X</v>
      </c>
    </row>
    <row r="369" spans="1:79" s="30" customFormat="1" ht="15.75">
      <c r="A369" s="31">
        <v>65.7</v>
      </c>
      <c r="B369" s="51" t="s">
        <v>99</v>
      </c>
      <c r="C369" s="27" t="s">
        <v>2</v>
      </c>
      <c r="D369" s="28">
        <v>18</v>
      </c>
      <c r="E369" s="29"/>
      <c r="F369" s="57"/>
      <c r="G369" s="32"/>
      <c r="H369" s="33"/>
      <c r="I369" s="33"/>
      <c r="J369" s="33"/>
      <c r="K369" s="33"/>
      <c r="L369" s="33"/>
      <c r="M369" s="34"/>
      <c r="N369" s="35"/>
      <c r="O369" s="35"/>
      <c r="P369" s="35"/>
      <c r="Q369" s="35"/>
      <c r="R369" s="35"/>
      <c r="S369" s="35"/>
      <c r="T369" s="35"/>
      <c r="U369" s="35"/>
      <c r="V369" s="35"/>
      <c r="W369" s="58"/>
      <c r="X369" s="35"/>
      <c r="Y369" s="35"/>
      <c r="Z369" s="35"/>
      <c r="AA369" s="35"/>
      <c r="AB369" s="58"/>
      <c r="AC369" s="37"/>
      <c r="AD369" s="37"/>
      <c r="AE369" s="37"/>
      <c r="AF369" s="37"/>
      <c r="AG369" s="58"/>
      <c r="AH369" s="35"/>
      <c r="AI369" s="35"/>
      <c r="AJ369" s="35"/>
      <c r="AK369" s="35"/>
      <c r="AL369" s="58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>
        <v>18</v>
      </c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 t="str">
        <f t="shared" si="8"/>
        <v>X</v>
      </c>
    </row>
    <row r="370" spans="1:79" s="30" customFormat="1" ht="30.75">
      <c r="A370" s="31">
        <v>65.8</v>
      </c>
      <c r="B370" s="51" t="s">
        <v>212</v>
      </c>
      <c r="C370" s="27" t="s">
        <v>2</v>
      </c>
      <c r="D370" s="28">
        <v>8</v>
      </c>
      <c r="E370" s="29"/>
      <c r="F370" s="57"/>
      <c r="G370" s="32"/>
      <c r="H370" s="33"/>
      <c r="I370" s="33"/>
      <c r="J370" s="33"/>
      <c r="K370" s="33"/>
      <c r="L370" s="33"/>
      <c r="M370" s="34"/>
      <c r="N370" s="35"/>
      <c r="O370" s="35"/>
      <c r="P370" s="35"/>
      <c r="Q370" s="35"/>
      <c r="R370" s="35"/>
      <c r="S370" s="35"/>
      <c r="T370" s="35"/>
      <c r="U370" s="35"/>
      <c r="V370" s="35"/>
      <c r="W370" s="58"/>
      <c r="X370" s="35"/>
      <c r="Y370" s="35"/>
      <c r="Z370" s="35"/>
      <c r="AA370" s="35"/>
      <c r="AB370" s="58"/>
      <c r="AC370" s="37"/>
      <c r="AD370" s="37"/>
      <c r="AE370" s="37"/>
      <c r="AF370" s="37"/>
      <c r="AG370" s="58"/>
      <c r="AH370" s="35"/>
      <c r="AI370" s="35"/>
      <c r="AJ370" s="35"/>
      <c r="AK370" s="35"/>
      <c r="AL370" s="58"/>
      <c r="AM370" s="35"/>
      <c r="AN370" s="35"/>
      <c r="AO370" s="35"/>
      <c r="AP370" s="35"/>
      <c r="AQ370" s="35"/>
      <c r="AR370" s="35"/>
      <c r="AS370" s="35">
        <v>8</v>
      </c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 t="str">
        <f t="shared" si="8"/>
        <v>X</v>
      </c>
    </row>
    <row r="371" spans="1:79" s="30" customFormat="1" ht="30.75">
      <c r="A371" s="31">
        <v>65.900000000000006</v>
      </c>
      <c r="B371" s="51" t="s">
        <v>213</v>
      </c>
      <c r="C371" s="27" t="s">
        <v>2</v>
      </c>
      <c r="D371" s="28">
        <v>10</v>
      </c>
      <c r="E371" s="29"/>
      <c r="F371" s="57"/>
      <c r="G371" s="32"/>
      <c r="H371" s="33"/>
      <c r="I371" s="33"/>
      <c r="J371" s="33"/>
      <c r="K371" s="33"/>
      <c r="L371" s="33"/>
      <c r="M371" s="34"/>
      <c r="N371" s="35"/>
      <c r="O371" s="35"/>
      <c r="P371" s="35"/>
      <c r="Q371" s="35"/>
      <c r="R371" s="35"/>
      <c r="S371" s="35"/>
      <c r="T371" s="35"/>
      <c r="U371" s="35"/>
      <c r="V371" s="35"/>
      <c r="W371" s="58"/>
      <c r="X371" s="35"/>
      <c r="Y371" s="35"/>
      <c r="Z371" s="35"/>
      <c r="AA371" s="35"/>
      <c r="AB371" s="58"/>
      <c r="AC371" s="37"/>
      <c r="AD371" s="37"/>
      <c r="AE371" s="37"/>
      <c r="AF371" s="37"/>
      <c r="AG371" s="58"/>
      <c r="AH371" s="35"/>
      <c r="AI371" s="35"/>
      <c r="AJ371" s="35"/>
      <c r="AK371" s="35"/>
      <c r="AL371" s="58"/>
      <c r="AM371" s="35"/>
      <c r="AN371" s="35"/>
      <c r="AO371" s="35"/>
      <c r="AP371" s="35"/>
      <c r="AQ371" s="35"/>
      <c r="AR371" s="35"/>
      <c r="AS371" s="35"/>
      <c r="AT371" s="35"/>
      <c r="AU371" s="35">
        <v>10</v>
      </c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 t="str">
        <f t="shared" si="8"/>
        <v>X</v>
      </c>
    </row>
    <row r="372" spans="1:79" s="30" customFormat="1" ht="15.75">
      <c r="A372" s="31">
        <v>65.91</v>
      </c>
      <c r="B372" s="51" t="s">
        <v>95</v>
      </c>
      <c r="C372" s="27" t="s">
        <v>87</v>
      </c>
      <c r="D372" s="28">
        <v>18</v>
      </c>
      <c r="E372" s="29"/>
      <c r="F372" s="57"/>
      <c r="G372" s="32"/>
      <c r="H372" s="33"/>
      <c r="I372" s="33"/>
      <c r="J372" s="33"/>
      <c r="K372" s="33"/>
      <c r="L372" s="33"/>
      <c r="M372" s="34"/>
      <c r="N372" s="35"/>
      <c r="O372" s="35"/>
      <c r="P372" s="35"/>
      <c r="Q372" s="35"/>
      <c r="R372" s="35"/>
      <c r="S372" s="35"/>
      <c r="T372" s="35"/>
      <c r="U372" s="35"/>
      <c r="V372" s="35"/>
      <c r="W372" s="58"/>
      <c r="X372" s="35"/>
      <c r="Y372" s="35"/>
      <c r="Z372" s="35"/>
      <c r="AA372" s="35"/>
      <c r="AB372" s="58"/>
      <c r="AC372" s="37"/>
      <c r="AD372" s="37"/>
      <c r="AE372" s="37"/>
      <c r="AF372" s="37"/>
      <c r="AG372" s="58"/>
      <c r="AH372" s="35"/>
      <c r="AI372" s="35"/>
      <c r="AJ372" s="35"/>
      <c r="AK372" s="35"/>
      <c r="AL372" s="58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>
        <v>18</v>
      </c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 t="str">
        <f t="shared" si="8"/>
        <v>X</v>
      </c>
    </row>
    <row r="373" spans="1:79" s="30" customFormat="1" ht="15.75">
      <c r="A373" s="31">
        <v>65.92</v>
      </c>
      <c r="B373" s="51" t="s">
        <v>136</v>
      </c>
      <c r="C373" s="27" t="s">
        <v>2</v>
      </c>
      <c r="D373" s="28">
        <v>18</v>
      </c>
      <c r="E373" s="29"/>
      <c r="F373" s="57"/>
      <c r="G373" s="32"/>
      <c r="H373" s="33"/>
      <c r="I373" s="33"/>
      <c r="J373" s="33"/>
      <c r="K373" s="33"/>
      <c r="L373" s="33"/>
      <c r="M373" s="34"/>
      <c r="N373" s="35"/>
      <c r="O373" s="35"/>
      <c r="P373" s="35"/>
      <c r="Q373" s="35"/>
      <c r="R373" s="35"/>
      <c r="S373" s="35"/>
      <c r="T373" s="35"/>
      <c r="U373" s="35"/>
      <c r="V373" s="35"/>
      <c r="W373" s="58"/>
      <c r="X373" s="35"/>
      <c r="Y373" s="35"/>
      <c r="Z373" s="35"/>
      <c r="AA373" s="35"/>
      <c r="AB373" s="58"/>
      <c r="AC373" s="37"/>
      <c r="AD373" s="37"/>
      <c r="AE373" s="37"/>
      <c r="AF373" s="37"/>
      <c r="AG373" s="58"/>
      <c r="AH373" s="35"/>
      <c r="AI373" s="35"/>
      <c r="AJ373" s="35"/>
      <c r="AK373" s="35"/>
      <c r="AL373" s="58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>
        <v>18</v>
      </c>
      <c r="BS373" s="35"/>
      <c r="BT373" s="35"/>
      <c r="BU373" s="35"/>
      <c r="BV373" s="35"/>
      <c r="BW373" s="35"/>
      <c r="BX373" s="35"/>
      <c r="BY373" s="35"/>
      <c r="BZ373" s="35"/>
      <c r="CA373" s="35" t="str">
        <f t="shared" si="8"/>
        <v>X</v>
      </c>
    </row>
    <row r="374" spans="1:79" s="30" customFormat="1" ht="15.75">
      <c r="A374" s="25">
        <v>66</v>
      </c>
      <c r="B374" s="26" t="s">
        <v>214</v>
      </c>
      <c r="C374" s="25"/>
      <c r="D374" s="25"/>
      <c r="E374" s="29"/>
      <c r="F374" s="57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 t="str">
        <f t="shared" si="8"/>
        <v/>
      </c>
    </row>
    <row r="375" spans="1:79" s="30" customFormat="1" ht="15.75">
      <c r="A375" s="31">
        <v>66.099999999999994</v>
      </c>
      <c r="B375" s="51" t="s">
        <v>89</v>
      </c>
      <c r="C375" s="27" t="s">
        <v>2</v>
      </c>
      <c r="D375" s="28">
        <v>18</v>
      </c>
      <c r="E375" s="29"/>
      <c r="F375" s="57"/>
      <c r="G375" s="32"/>
      <c r="H375" s="33"/>
      <c r="I375" s="33"/>
      <c r="J375" s="33"/>
      <c r="K375" s="33"/>
      <c r="L375" s="33"/>
      <c r="M375" s="34"/>
      <c r="N375" s="35"/>
      <c r="O375" s="35"/>
      <c r="P375" s="35"/>
      <c r="Q375" s="35"/>
      <c r="R375" s="35"/>
      <c r="S375" s="35"/>
      <c r="T375" s="35"/>
      <c r="U375" s="35"/>
      <c r="V375" s="35"/>
      <c r="W375" s="58"/>
      <c r="X375" s="35"/>
      <c r="Y375" s="35"/>
      <c r="Z375" s="35"/>
      <c r="AA375" s="35"/>
      <c r="AB375" s="58"/>
      <c r="AC375" s="37"/>
      <c r="AD375" s="37"/>
      <c r="AE375" s="37"/>
      <c r="AF375" s="37"/>
      <c r="AG375" s="58"/>
      <c r="AH375" s="35"/>
      <c r="AI375" s="35"/>
      <c r="AJ375" s="35"/>
      <c r="AK375" s="35"/>
      <c r="AL375" s="58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>
        <v>18</v>
      </c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 t="str">
        <f t="shared" si="8"/>
        <v>X</v>
      </c>
    </row>
    <row r="376" spans="1:79" s="30" customFormat="1" ht="15.75">
      <c r="A376" s="31">
        <v>66.2</v>
      </c>
      <c r="B376" s="51" t="s">
        <v>80</v>
      </c>
      <c r="C376" s="27" t="s">
        <v>2</v>
      </c>
      <c r="D376" s="28">
        <v>18</v>
      </c>
      <c r="E376" s="29"/>
      <c r="F376" s="57"/>
      <c r="G376" s="32"/>
      <c r="H376" s="32"/>
      <c r="I376" s="32"/>
      <c r="J376" s="32">
        <v>18</v>
      </c>
      <c r="K376" s="32"/>
      <c r="L376" s="33"/>
      <c r="M376" s="34"/>
      <c r="N376" s="35"/>
      <c r="O376" s="35"/>
      <c r="P376" s="35"/>
      <c r="Q376" s="35"/>
      <c r="R376" s="35"/>
      <c r="S376" s="35"/>
      <c r="T376" s="35"/>
      <c r="U376" s="35"/>
      <c r="V376" s="35"/>
      <c r="W376" s="58"/>
      <c r="X376" s="35"/>
      <c r="Y376" s="35"/>
      <c r="Z376" s="35"/>
      <c r="AA376" s="35"/>
      <c r="AB376" s="58"/>
      <c r="AC376" s="37"/>
      <c r="AD376" s="37"/>
      <c r="AE376" s="37"/>
      <c r="AF376" s="37"/>
      <c r="AG376" s="58"/>
      <c r="AH376" s="35"/>
      <c r="AI376" s="35"/>
      <c r="AJ376" s="35"/>
      <c r="AK376" s="35"/>
      <c r="AL376" s="58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 t="str">
        <f t="shared" si="8"/>
        <v>X</v>
      </c>
    </row>
    <row r="377" spans="1:79" s="30" customFormat="1" ht="15.75">
      <c r="A377" s="31">
        <v>66.3</v>
      </c>
      <c r="B377" s="51" t="s">
        <v>215</v>
      </c>
      <c r="C377" s="27" t="s">
        <v>2</v>
      </c>
      <c r="D377" s="28">
        <v>1</v>
      </c>
      <c r="E377" s="29"/>
      <c r="F377" s="57"/>
      <c r="G377" s="32"/>
      <c r="H377" s="33"/>
      <c r="I377" s="33"/>
      <c r="J377" s="33"/>
      <c r="K377" s="33"/>
      <c r="L377" s="33"/>
      <c r="M377" s="34"/>
      <c r="N377" s="35"/>
      <c r="O377" s="35"/>
      <c r="P377" s="35"/>
      <c r="Q377" s="35"/>
      <c r="R377" s="35"/>
      <c r="S377" s="35"/>
      <c r="T377" s="35"/>
      <c r="U377" s="35"/>
      <c r="V377" s="35"/>
      <c r="W377" s="58"/>
      <c r="X377" s="35"/>
      <c r="Y377" s="35"/>
      <c r="Z377" s="35"/>
      <c r="AA377" s="35"/>
      <c r="AB377" s="58"/>
      <c r="AC377" s="37"/>
      <c r="AD377" s="37"/>
      <c r="AE377" s="37"/>
      <c r="AF377" s="37"/>
      <c r="AG377" s="58"/>
      <c r="AH377" s="35"/>
      <c r="AI377" s="35"/>
      <c r="AJ377" s="35"/>
      <c r="AK377" s="35"/>
      <c r="AL377" s="58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>
        <v>1</v>
      </c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 t="str">
        <f t="shared" si="8"/>
        <v>X</v>
      </c>
    </row>
    <row r="378" spans="1:79" s="30" customFormat="1" ht="15.75">
      <c r="A378" s="25">
        <v>67</v>
      </c>
      <c r="B378" s="26" t="s">
        <v>216</v>
      </c>
      <c r="C378" s="25"/>
      <c r="D378" s="25"/>
      <c r="E378" s="29"/>
      <c r="F378" s="57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 t="str">
        <f t="shared" si="8"/>
        <v/>
      </c>
    </row>
    <row r="379" spans="1:79" s="30" customFormat="1" ht="15.75">
      <c r="A379" s="31">
        <v>67.099999999999994</v>
      </c>
      <c r="B379" s="51" t="s">
        <v>89</v>
      </c>
      <c r="C379" s="27" t="s">
        <v>2</v>
      </c>
      <c r="D379" s="28">
        <v>3</v>
      </c>
      <c r="E379" s="29"/>
      <c r="F379" s="57"/>
      <c r="G379" s="32"/>
      <c r="H379" s="33"/>
      <c r="I379" s="33"/>
      <c r="J379" s="33"/>
      <c r="K379" s="33"/>
      <c r="L379" s="33"/>
      <c r="M379" s="34"/>
      <c r="N379" s="35"/>
      <c r="O379" s="35"/>
      <c r="P379" s="35"/>
      <c r="Q379" s="35"/>
      <c r="R379" s="35"/>
      <c r="S379" s="35"/>
      <c r="T379" s="35"/>
      <c r="U379" s="35"/>
      <c r="V379" s="35"/>
      <c r="W379" s="58"/>
      <c r="X379" s="35"/>
      <c r="Y379" s="35"/>
      <c r="Z379" s="35"/>
      <c r="AA379" s="35"/>
      <c r="AB379" s="58"/>
      <c r="AC379" s="37"/>
      <c r="AD379" s="37"/>
      <c r="AE379" s="37"/>
      <c r="AF379" s="37"/>
      <c r="AG379" s="58"/>
      <c r="AH379" s="35"/>
      <c r="AI379" s="35"/>
      <c r="AJ379" s="35"/>
      <c r="AK379" s="35"/>
      <c r="AL379" s="58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>
        <v>3</v>
      </c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 t="str">
        <f t="shared" si="8"/>
        <v>X</v>
      </c>
    </row>
    <row r="380" spans="1:79" s="30" customFormat="1" ht="15.75">
      <c r="A380" s="31">
        <v>67.2</v>
      </c>
      <c r="B380" s="51" t="s">
        <v>102</v>
      </c>
      <c r="C380" s="27" t="s">
        <v>2</v>
      </c>
      <c r="D380" s="28">
        <v>3</v>
      </c>
      <c r="E380" s="29"/>
      <c r="F380" s="57"/>
      <c r="G380" s="32"/>
      <c r="H380" s="32"/>
      <c r="I380" s="32">
        <v>3</v>
      </c>
      <c r="J380" s="32"/>
      <c r="K380" s="32"/>
      <c r="L380" s="33"/>
      <c r="M380" s="34"/>
      <c r="N380" s="35"/>
      <c r="O380" s="35"/>
      <c r="P380" s="35"/>
      <c r="Q380" s="35"/>
      <c r="R380" s="35"/>
      <c r="S380" s="35"/>
      <c r="T380" s="35"/>
      <c r="U380" s="35"/>
      <c r="V380" s="35"/>
      <c r="W380" s="58"/>
      <c r="X380" s="35"/>
      <c r="Y380" s="35"/>
      <c r="Z380" s="35"/>
      <c r="AA380" s="35"/>
      <c r="AB380" s="58"/>
      <c r="AC380" s="37"/>
      <c r="AD380" s="37"/>
      <c r="AE380" s="37"/>
      <c r="AF380" s="37"/>
      <c r="AG380" s="58"/>
      <c r="AH380" s="35"/>
      <c r="AI380" s="35"/>
      <c r="AJ380" s="35"/>
      <c r="AK380" s="35"/>
      <c r="AL380" s="58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 t="str">
        <f t="shared" si="8"/>
        <v>X</v>
      </c>
    </row>
    <row r="381" spans="1:79" s="30" customFormat="1" ht="30.75">
      <c r="A381" s="31">
        <v>67.3</v>
      </c>
      <c r="B381" s="51" t="s">
        <v>83</v>
      </c>
      <c r="C381" s="27" t="s">
        <v>2</v>
      </c>
      <c r="D381" s="28">
        <v>3</v>
      </c>
      <c r="E381" s="29"/>
      <c r="F381" s="57"/>
      <c r="G381" s="32"/>
      <c r="H381" s="33"/>
      <c r="I381" s="33"/>
      <c r="J381" s="33"/>
      <c r="K381" s="33"/>
      <c r="L381" s="33"/>
      <c r="M381" s="34"/>
      <c r="N381" s="35"/>
      <c r="O381" s="35"/>
      <c r="P381" s="35"/>
      <c r="Q381" s="35"/>
      <c r="R381" s="35"/>
      <c r="S381" s="35"/>
      <c r="T381" s="35"/>
      <c r="U381" s="35"/>
      <c r="V381" s="35"/>
      <c r="W381" s="58"/>
      <c r="X381" s="35"/>
      <c r="Y381" s="35"/>
      <c r="Z381" s="35"/>
      <c r="AA381" s="35"/>
      <c r="AB381" s="58"/>
      <c r="AC381" s="35">
        <v>3</v>
      </c>
      <c r="AD381" s="35"/>
      <c r="AE381" s="35"/>
      <c r="AF381" s="35"/>
      <c r="AG381" s="58"/>
      <c r="AH381" s="35"/>
      <c r="AI381" s="35"/>
      <c r="AJ381" s="35"/>
      <c r="AK381" s="35"/>
      <c r="AL381" s="58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 t="str">
        <f t="shared" si="8"/>
        <v>X</v>
      </c>
    </row>
    <row r="382" spans="1:79" s="30" customFormat="1" ht="15.75">
      <c r="A382" s="25">
        <v>68</v>
      </c>
      <c r="B382" s="26" t="s">
        <v>217</v>
      </c>
      <c r="C382" s="25"/>
      <c r="D382" s="25"/>
      <c r="E382" s="29"/>
      <c r="F382" s="57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 t="str">
        <f t="shared" si="8"/>
        <v/>
      </c>
    </row>
    <row r="383" spans="1:79" s="30" customFormat="1" ht="15.75">
      <c r="A383" s="31">
        <v>68.099999999999994</v>
      </c>
      <c r="B383" s="51" t="s">
        <v>218</v>
      </c>
      <c r="C383" s="27" t="s">
        <v>2</v>
      </c>
      <c r="D383" s="28">
        <v>50</v>
      </c>
      <c r="E383" s="29"/>
      <c r="F383" s="57"/>
      <c r="G383" s="32"/>
      <c r="H383" s="32"/>
      <c r="I383" s="32"/>
      <c r="J383" s="32"/>
      <c r="K383" s="32"/>
      <c r="L383" s="33"/>
      <c r="M383" s="34"/>
      <c r="N383" s="35"/>
      <c r="O383" s="35"/>
      <c r="P383" s="35"/>
      <c r="Q383" s="35"/>
      <c r="R383" s="35"/>
      <c r="S383" s="35"/>
      <c r="T383" s="35"/>
      <c r="U383" s="35"/>
      <c r="V383" s="35">
        <v>50</v>
      </c>
      <c r="W383" s="58"/>
      <c r="X383" s="35"/>
      <c r="Y383" s="35"/>
      <c r="Z383" s="35"/>
      <c r="AA383" s="35"/>
      <c r="AB383" s="58"/>
      <c r="AC383" s="37"/>
      <c r="AD383" s="37"/>
      <c r="AE383" s="37"/>
      <c r="AF383" s="37"/>
      <c r="AG383" s="58"/>
      <c r="AH383" s="35"/>
      <c r="AI383" s="35"/>
      <c r="AJ383" s="35"/>
      <c r="AK383" s="35"/>
      <c r="AL383" s="58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 t="str">
        <f t="shared" si="8"/>
        <v>X</v>
      </c>
    </row>
    <row r="384" spans="1:79">
      <c r="A384" s="40"/>
      <c r="B384" s="41"/>
      <c r="C384" s="40"/>
      <c r="D384" s="42"/>
    </row>
    <row r="385" spans="1:32">
      <c r="A385" s="40"/>
      <c r="B385" s="41"/>
      <c r="C385" s="40"/>
      <c r="D385" s="42"/>
    </row>
    <row r="386" spans="1:32">
      <c r="A386" s="40"/>
      <c r="B386" s="41"/>
      <c r="C386" s="40"/>
      <c r="D386" s="42"/>
    </row>
    <row r="387" spans="1:32">
      <c r="A387" s="40"/>
      <c r="B387" s="41"/>
      <c r="C387" s="40"/>
      <c r="D387" s="42"/>
    </row>
    <row r="388" spans="1:32">
      <c r="A388" s="40"/>
      <c r="B388" s="41"/>
      <c r="C388" s="40"/>
      <c r="D388" s="42"/>
    </row>
    <row r="389" spans="1:32">
      <c r="A389" s="40"/>
      <c r="B389" s="41"/>
      <c r="C389" s="40"/>
      <c r="D389" s="42"/>
    </row>
    <row r="390" spans="1:32">
      <c r="A390" s="40"/>
      <c r="B390" s="41"/>
      <c r="C390" s="40"/>
      <c r="D390" s="42"/>
    </row>
    <row r="391" spans="1:32">
      <c r="A391" s="40"/>
      <c r="B391" s="41"/>
      <c r="C391" s="40"/>
      <c r="D391" s="42"/>
    </row>
    <row r="392" spans="1:32" s="38" customFormat="1">
      <c r="A392" s="43"/>
      <c r="B392" s="44"/>
      <c r="C392" s="43"/>
      <c r="D392" s="45"/>
      <c r="E392" s="4"/>
      <c r="F392" s="4"/>
      <c r="G392" s="4"/>
      <c r="H392" s="4"/>
      <c r="I392" s="4"/>
      <c r="J392" s="4"/>
      <c r="K392" s="4"/>
      <c r="L392" s="4"/>
      <c r="M392" s="4"/>
      <c r="AC392" s="36"/>
      <c r="AD392" s="36"/>
      <c r="AE392" s="36"/>
      <c r="AF392" s="36"/>
    </row>
    <row r="393" spans="1:32" s="38" customFormat="1">
      <c r="A393" s="43"/>
      <c r="B393" s="44"/>
      <c r="C393" s="43"/>
      <c r="D393" s="45"/>
      <c r="E393" s="4"/>
      <c r="F393" s="4"/>
      <c r="G393" s="4"/>
      <c r="H393" s="4"/>
      <c r="I393" s="4"/>
      <c r="J393" s="4"/>
      <c r="K393" s="4"/>
      <c r="L393" s="4"/>
      <c r="M393" s="4"/>
      <c r="AC393" s="36"/>
      <c r="AD393" s="36"/>
      <c r="AE393" s="36"/>
      <c r="AF393" s="36"/>
    </row>
    <row r="394" spans="1:32" s="38" customFormat="1">
      <c r="A394" s="43"/>
      <c r="B394" s="44"/>
      <c r="C394" s="43"/>
      <c r="D394" s="45"/>
      <c r="E394" s="4"/>
      <c r="F394" s="4"/>
      <c r="G394" s="4"/>
      <c r="H394" s="4"/>
      <c r="I394" s="4"/>
      <c r="J394" s="4"/>
      <c r="K394" s="4"/>
      <c r="L394" s="4"/>
      <c r="M394" s="4"/>
      <c r="AC394" s="36"/>
      <c r="AD394" s="36"/>
      <c r="AE394" s="36"/>
      <c r="AF394" s="36"/>
    </row>
    <row r="395" spans="1:32" s="38" customFormat="1">
      <c r="A395" s="43"/>
      <c r="B395" s="44"/>
      <c r="C395" s="43"/>
      <c r="D395" s="45"/>
      <c r="E395" s="4"/>
      <c r="F395" s="4"/>
      <c r="G395" s="4"/>
      <c r="H395" s="4"/>
      <c r="I395" s="4"/>
      <c r="J395" s="4"/>
      <c r="K395" s="4"/>
      <c r="L395" s="4"/>
      <c r="M395" s="4"/>
      <c r="AC395" s="36"/>
      <c r="AD395" s="36"/>
      <c r="AE395" s="36"/>
      <c r="AF395" s="36"/>
    </row>
    <row r="396" spans="1:32" s="38" customFormat="1">
      <c r="A396" s="43"/>
      <c r="B396" s="44"/>
      <c r="C396" s="43"/>
      <c r="D396" s="45"/>
      <c r="E396" s="4"/>
      <c r="F396" s="4"/>
      <c r="G396" s="4"/>
      <c r="H396" s="4"/>
      <c r="I396" s="4"/>
      <c r="J396" s="4"/>
      <c r="K396" s="4"/>
      <c r="L396" s="4"/>
      <c r="M396" s="4"/>
      <c r="AC396" s="36"/>
      <c r="AD396" s="36"/>
      <c r="AE396" s="36"/>
      <c r="AF396" s="36"/>
    </row>
    <row r="397" spans="1:32" s="38" customFormat="1">
      <c r="A397" s="43"/>
      <c r="B397" s="44"/>
      <c r="C397" s="43"/>
      <c r="D397" s="45"/>
      <c r="E397" s="4"/>
      <c r="F397" s="4"/>
      <c r="G397" s="4"/>
      <c r="H397" s="4"/>
      <c r="I397" s="4"/>
      <c r="J397" s="4"/>
      <c r="K397" s="4"/>
      <c r="L397" s="4"/>
      <c r="M397" s="4"/>
      <c r="AC397" s="36"/>
      <c r="AD397" s="36"/>
      <c r="AE397" s="36"/>
      <c r="AF397" s="36"/>
    </row>
    <row r="398" spans="1:32" s="38" customFormat="1">
      <c r="A398" s="43"/>
      <c r="B398" s="44"/>
      <c r="C398" s="43"/>
      <c r="D398" s="45"/>
      <c r="E398" s="4"/>
      <c r="F398" s="4"/>
      <c r="G398" s="4"/>
      <c r="H398" s="4"/>
      <c r="I398" s="4"/>
      <c r="J398" s="4"/>
      <c r="K398" s="4"/>
      <c r="L398" s="4"/>
      <c r="M398" s="4"/>
      <c r="AC398" s="36"/>
      <c r="AD398" s="36"/>
      <c r="AE398" s="36"/>
      <c r="AF398" s="36"/>
    </row>
    <row r="399" spans="1:32" s="38" customFormat="1">
      <c r="A399" s="43"/>
      <c r="B399" s="44"/>
      <c r="C399" s="43"/>
      <c r="D399" s="45"/>
      <c r="E399" s="4"/>
      <c r="F399" s="4"/>
      <c r="G399" s="4"/>
      <c r="H399" s="4"/>
      <c r="I399" s="4"/>
      <c r="J399" s="4"/>
      <c r="K399" s="4"/>
      <c r="L399" s="4"/>
      <c r="M399" s="4"/>
      <c r="AC399" s="36"/>
      <c r="AD399" s="36"/>
      <c r="AE399" s="36"/>
      <c r="AF399" s="36"/>
    </row>
    <row r="400" spans="1:32" s="38" customFormat="1">
      <c r="A400" s="43"/>
      <c r="B400" s="44"/>
      <c r="C400" s="43"/>
      <c r="D400" s="45"/>
      <c r="E400" s="4"/>
      <c r="F400" s="4"/>
      <c r="G400" s="4"/>
      <c r="H400" s="4"/>
      <c r="I400" s="4"/>
      <c r="J400" s="4"/>
      <c r="K400" s="4"/>
      <c r="L400" s="4"/>
      <c r="M400" s="4"/>
      <c r="AC400" s="36"/>
      <c r="AD400" s="36"/>
      <c r="AE400" s="36"/>
      <c r="AF400" s="36"/>
    </row>
    <row r="401" spans="1:32" s="38" customFormat="1">
      <c r="A401" s="43"/>
      <c r="B401" s="44"/>
      <c r="C401" s="43"/>
      <c r="D401" s="45"/>
      <c r="E401" s="4"/>
      <c r="F401" s="4"/>
      <c r="G401" s="4"/>
      <c r="H401" s="4"/>
      <c r="I401" s="4"/>
      <c r="J401" s="4"/>
      <c r="K401" s="4"/>
      <c r="L401" s="4"/>
      <c r="M401" s="4"/>
      <c r="AC401" s="36"/>
      <c r="AD401" s="36"/>
      <c r="AE401" s="36"/>
      <c r="AF401" s="36"/>
    </row>
    <row r="402" spans="1:32" s="38" customFormat="1">
      <c r="A402" s="43"/>
      <c r="B402" s="44"/>
      <c r="C402" s="43"/>
      <c r="D402" s="45"/>
      <c r="E402" s="4"/>
      <c r="F402" s="4"/>
      <c r="G402" s="4"/>
      <c r="H402" s="4"/>
      <c r="I402" s="4"/>
      <c r="J402" s="4"/>
      <c r="K402" s="4"/>
      <c r="L402" s="4"/>
      <c r="M402" s="4"/>
      <c r="AC402" s="36"/>
      <c r="AD402" s="36"/>
      <c r="AE402" s="36"/>
      <c r="AF402" s="36"/>
    </row>
    <row r="403" spans="1:32" s="38" customFormat="1">
      <c r="A403" s="43"/>
      <c r="B403" s="44"/>
      <c r="C403" s="43"/>
      <c r="D403" s="45"/>
      <c r="E403" s="4"/>
      <c r="F403" s="4"/>
      <c r="G403" s="4"/>
      <c r="H403" s="4"/>
      <c r="I403" s="4"/>
      <c r="J403" s="4"/>
      <c r="K403" s="4"/>
      <c r="L403" s="4"/>
      <c r="M403" s="4"/>
      <c r="AC403" s="36"/>
      <c r="AD403" s="36"/>
      <c r="AE403" s="36"/>
      <c r="AF403" s="36"/>
    </row>
    <row r="404" spans="1:32" s="38" customFormat="1">
      <c r="A404" s="43"/>
      <c r="B404" s="44"/>
      <c r="C404" s="43"/>
      <c r="D404" s="45"/>
      <c r="E404" s="4"/>
      <c r="F404" s="4"/>
      <c r="G404" s="4"/>
      <c r="H404" s="4"/>
      <c r="I404" s="4"/>
      <c r="J404" s="4"/>
      <c r="K404" s="4"/>
      <c r="L404" s="4"/>
      <c r="M404" s="4"/>
      <c r="AC404" s="36"/>
      <c r="AD404" s="36"/>
      <c r="AE404" s="36"/>
      <c r="AF404" s="36"/>
    </row>
    <row r="405" spans="1:32" s="38" customFormat="1">
      <c r="A405" s="43"/>
      <c r="B405" s="44"/>
      <c r="C405" s="43"/>
      <c r="D405" s="45"/>
      <c r="E405" s="4"/>
      <c r="F405" s="4"/>
      <c r="G405" s="4"/>
      <c r="H405" s="4"/>
      <c r="I405" s="4"/>
      <c r="J405" s="4"/>
      <c r="K405" s="4"/>
      <c r="L405" s="4"/>
      <c r="M405" s="4"/>
      <c r="AC405" s="36"/>
      <c r="AD405" s="36"/>
      <c r="AE405" s="36"/>
      <c r="AF405" s="36"/>
    </row>
    <row r="406" spans="1:32" s="38" customFormat="1">
      <c r="A406" s="43"/>
      <c r="B406" s="44"/>
      <c r="C406" s="43"/>
      <c r="D406" s="45"/>
      <c r="E406" s="4"/>
      <c r="F406" s="4"/>
      <c r="G406" s="4"/>
      <c r="H406" s="4"/>
      <c r="I406" s="4"/>
      <c r="J406" s="4"/>
      <c r="K406" s="4"/>
      <c r="L406" s="4"/>
      <c r="M406" s="4"/>
      <c r="AC406" s="36"/>
      <c r="AD406" s="36"/>
      <c r="AE406" s="36"/>
      <c r="AF406" s="36"/>
    </row>
    <row r="407" spans="1:32" s="38" customFormat="1">
      <c r="A407" s="43"/>
      <c r="B407" s="44"/>
      <c r="C407" s="43"/>
      <c r="D407" s="45"/>
      <c r="E407" s="4"/>
      <c r="F407" s="4"/>
      <c r="G407" s="4"/>
      <c r="H407" s="4"/>
      <c r="I407" s="4"/>
      <c r="J407" s="4"/>
      <c r="K407" s="4"/>
      <c r="L407" s="4"/>
      <c r="M407" s="4"/>
      <c r="AC407" s="36"/>
      <c r="AD407" s="36"/>
      <c r="AE407" s="36"/>
      <c r="AF407" s="36"/>
    </row>
    <row r="408" spans="1:32" s="38" customFormat="1">
      <c r="A408" s="43"/>
      <c r="B408" s="44"/>
      <c r="C408" s="43"/>
      <c r="D408" s="45"/>
      <c r="E408" s="4"/>
      <c r="F408" s="4"/>
      <c r="G408" s="4"/>
      <c r="H408" s="4"/>
      <c r="I408" s="4"/>
      <c r="J408" s="4"/>
      <c r="K408" s="4"/>
      <c r="L408" s="4"/>
      <c r="M408" s="4"/>
      <c r="AC408" s="36"/>
      <c r="AD408" s="36"/>
      <c r="AE408" s="36"/>
      <c r="AF408" s="36"/>
    </row>
    <row r="409" spans="1:32" s="38" customFormat="1">
      <c r="A409" s="43"/>
      <c r="B409" s="44"/>
      <c r="C409" s="43"/>
      <c r="D409" s="45"/>
      <c r="E409" s="4"/>
      <c r="F409" s="4"/>
      <c r="G409" s="4"/>
      <c r="H409" s="4"/>
      <c r="I409" s="4"/>
      <c r="J409" s="4"/>
      <c r="K409" s="4"/>
      <c r="L409" s="4"/>
      <c r="M409" s="4"/>
      <c r="AC409" s="36"/>
      <c r="AD409" s="36"/>
      <c r="AE409" s="36"/>
      <c r="AF409" s="36"/>
    </row>
    <row r="410" spans="1:32" s="38" customFormat="1">
      <c r="A410" s="43"/>
      <c r="B410" s="44"/>
      <c r="C410" s="43"/>
      <c r="D410" s="45"/>
      <c r="E410" s="4"/>
      <c r="F410" s="4"/>
      <c r="G410" s="4"/>
      <c r="H410" s="4"/>
      <c r="I410" s="4"/>
      <c r="J410" s="4"/>
      <c r="K410" s="4"/>
      <c r="L410" s="4"/>
      <c r="M410" s="4"/>
      <c r="AC410" s="36"/>
      <c r="AD410" s="36"/>
      <c r="AE410" s="36"/>
      <c r="AF410" s="36"/>
    </row>
    <row r="411" spans="1:32" s="38" customFormat="1">
      <c r="A411" s="43"/>
      <c r="B411" s="44"/>
      <c r="C411" s="43"/>
      <c r="D411" s="45"/>
      <c r="E411" s="4"/>
      <c r="F411" s="4"/>
      <c r="G411" s="4"/>
      <c r="H411" s="4"/>
      <c r="I411" s="4"/>
      <c r="J411" s="4"/>
      <c r="K411" s="4"/>
      <c r="L411" s="4"/>
      <c r="M411" s="4"/>
      <c r="AC411" s="36"/>
      <c r="AD411" s="36"/>
      <c r="AE411" s="36"/>
      <c r="AF411" s="36"/>
    </row>
    <row r="412" spans="1:32" s="38" customFormat="1">
      <c r="A412" s="43"/>
      <c r="B412" s="44"/>
      <c r="C412" s="43"/>
      <c r="D412" s="45"/>
      <c r="E412" s="4"/>
      <c r="F412" s="4"/>
      <c r="G412" s="4"/>
      <c r="H412" s="4"/>
      <c r="I412" s="4"/>
      <c r="J412" s="4"/>
      <c r="K412" s="4"/>
      <c r="L412" s="4"/>
      <c r="M412" s="4"/>
      <c r="AC412" s="36"/>
      <c r="AD412" s="36"/>
      <c r="AE412" s="36"/>
      <c r="AF412" s="36"/>
    </row>
    <row r="413" spans="1:32" s="38" customFormat="1">
      <c r="A413" s="43"/>
      <c r="B413" s="44"/>
      <c r="C413" s="43"/>
      <c r="D413" s="45"/>
      <c r="E413" s="4"/>
      <c r="F413" s="4"/>
      <c r="G413" s="4"/>
      <c r="H413" s="4"/>
      <c r="I413" s="4"/>
      <c r="J413" s="4"/>
      <c r="K413" s="4"/>
      <c r="L413" s="4"/>
      <c r="M413" s="4"/>
      <c r="AC413" s="36"/>
      <c r="AD413" s="36"/>
      <c r="AE413" s="36"/>
      <c r="AF413" s="36"/>
    </row>
    <row r="414" spans="1:32" s="38" customFormat="1">
      <c r="A414" s="43"/>
      <c r="B414" s="44"/>
      <c r="C414" s="43"/>
      <c r="D414" s="45"/>
      <c r="E414" s="4"/>
      <c r="F414" s="4"/>
      <c r="G414" s="4"/>
      <c r="H414" s="4"/>
      <c r="I414" s="4"/>
      <c r="J414" s="4"/>
      <c r="K414" s="4"/>
      <c r="L414" s="4"/>
      <c r="M414" s="4"/>
      <c r="AC414" s="36"/>
      <c r="AD414" s="36"/>
      <c r="AE414" s="36"/>
      <c r="AF414" s="36"/>
    </row>
    <row r="415" spans="1:32" s="38" customFormat="1">
      <c r="A415" s="43"/>
      <c r="B415" s="44"/>
      <c r="C415" s="43"/>
      <c r="D415" s="45"/>
      <c r="E415" s="4"/>
      <c r="F415" s="4"/>
      <c r="G415" s="4"/>
      <c r="H415" s="4"/>
      <c r="I415" s="4"/>
      <c r="J415" s="4"/>
      <c r="K415" s="4"/>
      <c r="L415" s="4"/>
      <c r="M415" s="4"/>
      <c r="AC415" s="36"/>
      <c r="AD415" s="36"/>
      <c r="AE415" s="36"/>
      <c r="AF415" s="36"/>
    </row>
    <row r="416" spans="1:32" s="38" customFormat="1">
      <c r="A416" s="43"/>
      <c r="B416" s="44"/>
      <c r="C416" s="43"/>
      <c r="D416" s="45"/>
      <c r="E416" s="4"/>
      <c r="F416" s="4"/>
      <c r="G416" s="4"/>
      <c r="H416" s="4"/>
      <c r="I416" s="4"/>
      <c r="J416" s="4"/>
      <c r="K416" s="4"/>
      <c r="L416" s="4"/>
      <c r="M416" s="4"/>
      <c r="AC416" s="36"/>
      <c r="AD416" s="36"/>
      <c r="AE416" s="36"/>
      <c r="AF416" s="36"/>
    </row>
    <row r="417" spans="1:32" s="38" customFormat="1">
      <c r="A417" s="43"/>
      <c r="B417" s="44"/>
      <c r="C417" s="43"/>
      <c r="D417" s="45"/>
      <c r="E417" s="4"/>
      <c r="F417" s="4"/>
      <c r="G417" s="4"/>
      <c r="H417" s="4"/>
      <c r="I417" s="4"/>
      <c r="J417" s="4"/>
      <c r="K417" s="4"/>
      <c r="L417" s="4"/>
      <c r="M417" s="4"/>
      <c r="AC417" s="36"/>
      <c r="AD417" s="36"/>
      <c r="AE417" s="36"/>
      <c r="AF417" s="36"/>
    </row>
    <row r="418" spans="1:32" s="38" customFormat="1">
      <c r="A418" s="43"/>
      <c r="B418" s="44"/>
      <c r="C418" s="43"/>
      <c r="D418" s="45"/>
      <c r="E418" s="4"/>
      <c r="F418" s="4"/>
      <c r="G418" s="4"/>
      <c r="H418" s="4"/>
      <c r="I418" s="4"/>
      <c r="J418" s="4"/>
      <c r="K418" s="4"/>
      <c r="L418" s="4"/>
      <c r="M418" s="4"/>
      <c r="AC418" s="36"/>
      <c r="AD418" s="36"/>
      <c r="AE418" s="36"/>
      <c r="AF418" s="36"/>
    </row>
    <row r="419" spans="1:32" s="38" customFormat="1">
      <c r="A419" s="43"/>
      <c r="B419" s="44"/>
      <c r="C419" s="43"/>
      <c r="D419" s="45"/>
      <c r="E419" s="4"/>
      <c r="F419" s="4"/>
      <c r="G419" s="4"/>
      <c r="H419" s="4"/>
      <c r="I419" s="4"/>
      <c r="J419" s="4"/>
      <c r="K419" s="4"/>
      <c r="L419" s="4"/>
      <c r="M419" s="4"/>
      <c r="AC419" s="36"/>
      <c r="AD419" s="36"/>
      <c r="AE419" s="36"/>
      <c r="AF419" s="36"/>
    </row>
    <row r="420" spans="1:32" s="38" customFormat="1">
      <c r="A420" s="43"/>
      <c r="B420" s="44"/>
      <c r="C420" s="43"/>
      <c r="D420" s="45"/>
      <c r="E420" s="4"/>
      <c r="F420" s="4"/>
      <c r="G420" s="4"/>
      <c r="H420" s="4"/>
      <c r="I420" s="4"/>
      <c r="J420" s="4"/>
      <c r="K420" s="4"/>
      <c r="L420" s="4"/>
      <c r="M420" s="4"/>
      <c r="AC420" s="36"/>
      <c r="AD420" s="36"/>
      <c r="AE420" s="36"/>
      <c r="AF420" s="36"/>
    </row>
    <row r="421" spans="1:32" s="38" customFormat="1">
      <c r="A421" s="43"/>
      <c r="B421" s="44"/>
      <c r="C421" s="43"/>
      <c r="D421" s="45"/>
      <c r="E421" s="4"/>
      <c r="F421" s="4"/>
      <c r="G421" s="4"/>
      <c r="H421" s="4"/>
      <c r="I421" s="4"/>
      <c r="J421" s="4"/>
      <c r="K421" s="4"/>
      <c r="L421" s="4"/>
      <c r="M421" s="4"/>
      <c r="AC421" s="36"/>
      <c r="AD421" s="36"/>
      <c r="AE421" s="36"/>
      <c r="AF421" s="36"/>
    </row>
    <row r="422" spans="1:32" s="38" customFormat="1">
      <c r="A422" s="43"/>
      <c r="B422" s="44"/>
      <c r="C422" s="43"/>
      <c r="D422" s="45"/>
      <c r="E422" s="4"/>
      <c r="F422" s="4"/>
      <c r="G422" s="4"/>
      <c r="H422" s="4"/>
      <c r="I422" s="4"/>
      <c r="J422" s="4"/>
      <c r="K422" s="4"/>
      <c r="L422" s="4"/>
      <c r="M422" s="4"/>
      <c r="AC422" s="36"/>
      <c r="AD422" s="36"/>
      <c r="AE422" s="36"/>
      <c r="AF422" s="36"/>
    </row>
    <row r="423" spans="1:32" s="38" customFormat="1">
      <c r="A423" s="43"/>
      <c r="B423" s="44"/>
      <c r="C423" s="43"/>
      <c r="D423" s="45"/>
      <c r="E423" s="4"/>
      <c r="F423" s="4"/>
      <c r="G423" s="4"/>
      <c r="H423" s="4"/>
      <c r="I423" s="4"/>
      <c r="J423" s="4"/>
      <c r="K423" s="4"/>
      <c r="L423" s="4"/>
      <c r="M423" s="4"/>
      <c r="AC423" s="36"/>
      <c r="AD423" s="36"/>
      <c r="AE423" s="36"/>
      <c r="AF423" s="36"/>
    </row>
    <row r="424" spans="1:32" s="38" customFormat="1">
      <c r="A424" s="43"/>
      <c r="B424" s="44"/>
      <c r="C424" s="43"/>
      <c r="D424" s="45"/>
      <c r="E424" s="4"/>
      <c r="F424" s="4"/>
      <c r="G424" s="4"/>
      <c r="H424" s="4"/>
      <c r="I424" s="4"/>
      <c r="J424" s="4"/>
      <c r="K424" s="4"/>
      <c r="L424" s="4"/>
      <c r="M424" s="4"/>
      <c r="AC424" s="36"/>
      <c r="AD424" s="36"/>
      <c r="AE424" s="36"/>
      <c r="AF424" s="36"/>
    </row>
    <row r="425" spans="1:32" s="38" customFormat="1">
      <c r="A425" s="43"/>
      <c r="B425" s="44"/>
      <c r="C425" s="43"/>
      <c r="D425" s="45"/>
      <c r="E425" s="4"/>
      <c r="F425" s="4"/>
      <c r="G425" s="4"/>
      <c r="H425" s="4"/>
      <c r="I425" s="4"/>
      <c r="J425" s="4"/>
      <c r="K425" s="4"/>
      <c r="L425" s="4"/>
      <c r="M425" s="4"/>
      <c r="AC425" s="36"/>
      <c r="AD425" s="36"/>
      <c r="AE425" s="36"/>
      <c r="AF425" s="36"/>
    </row>
    <row r="426" spans="1:32" s="38" customFormat="1">
      <c r="A426" s="43"/>
      <c r="B426" s="44"/>
      <c r="C426" s="43"/>
      <c r="D426" s="45"/>
      <c r="E426" s="4"/>
      <c r="F426" s="4"/>
      <c r="G426" s="4"/>
      <c r="H426" s="4"/>
      <c r="I426" s="4"/>
      <c r="J426" s="4"/>
      <c r="K426" s="4"/>
      <c r="L426" s="4"/>
      <c r="M426" s="4"/>
      <c r="AC426" s="36"/>
      <c r="AD426" s="36"/>
      <c r="AE426" s="36"/>
      <c r="AF426" s="36"/>
    </row>
    <row r="427" spans="1:32" s="38" customFormat="1">
      <c r="A427" s="43"/>
      <c r="B427" s="44"/>
      <c r="C427" s="43"/>
      <c r="D427" s="45"/>
      <c r="E427" s="4"/>
      <c r="F427" s="4"/>
      <c r="G427" s="4"/>
      <c r="H427" s="4"/>
      <c r="I427" s="4"/>
      <c r="J427" s="4"/>
      <c r="K427" s="4"/>
      <c r="L427" s="4"/>
      <c r="M427" s="4"/>
      <c r="AC427" s="36"/>
      <c r="AD427" s="36"/>
      <c r="AE427" s="36"/>
      <c r="AF427" s="36"/>
    </row>
    <row r="428" spans="1:32" s="38" customFormat="1">
      <c r="A428" s="43"/>
      <c r="B428" s="44"/>
      <c r="C428" s="43"/>
      <c r="D428" s="45"/>
      <c r="E428" s="4"/>
      <c r="F428" s="4"/>
      <c r="G428" s="4"/>
      <c r="H428" s="4"/>
      <c r="I428" s="4"/>
      <c r="J428" s="4"/>
      <c r="K428" s="4"/>
      <c r="L428" s="4"/>
      <c r="M428" s="4"/>
      <c r="AC428" s="36"/>
      <c r="AD428" s="36"/>
      <c r="AE428" s="36"/>
      <c r="AF428" s="36"/>
    </row>
    <row r="429" spans="1:32" s="38" customFormat="1">
      <c r="A429" s="43"/>
      <c r="B429" s="44"/>
      <c r="C429" s="43"/>
      <c r="D429" s="45"/>
      <c r="E429" s="4"/>
      <c r="F429" s="4"/>
      <c r="G429" s="4"/>
      <c r="H429" s="4"/>
      <c r="I429" s="4"/>
      <c r="J429" s="4"/>
      <c r="K429" s="4"/>
      <c r="L429" s="4"/>
      <c r="M429" s="4"/>
      <c r="AC429" s="36"/>
      <c r="AD429" s="36"/>
      <c r="AE429" s="36"/>
      <c r="AF429" s="36"/>
    </row>
    <row r="430" spans="1:32" s="38" customFormat="1">
      <c r="A430" s="43"/>
      <c r="B430" s="44"/>
      <c r="C430" s="43"/>
      <c r="D430" s="45"/>
      <c r="E430" s="4"/>
      <c r="F430" s="4"/>
      <c r="G430" s="4"/>
      <c r="H430" s="4"/>
      <c r="I430" s="4"/>
      <c r="J430" s="4"/>
      <c r="K430" s="4"/>
      <c r="L430" s="4"/>
      <c r="M430" s="4"/>
      <c r="AC430" s="36"/>
      <c r="AD430" s="36"/>
      <c r="AE430" s="36"/>
      <c r="AF430" s="36"/>
    </row>
    <row r="431" spans="1:32" s="38" customFormat="1">
      <c r="A431" s="43"/>
      <c r="B431" s="44"/>
      <c r="C431" s="43"/>
      <c r="D431" s="45"/>
      <c r="E431" s="4"/>
      <c r="F431" s="4"/>
      <c r="G431" s="4"/>
      <c r="H431" s="4"/>
      <c r="I431" s="4"/>
      <c r="J431" s="4"/>
      <c r="K431" s="4"/>
      <c r="L431" s="4"/>
      <c r="M431" s="4"/>
      <c r="AC431" s="36"/>
      <c r="AD431" s="36"/>
      <c r="AE431" s="36"/>
      <c r="AF431" s="36"/>
    </row>
    <row r="432" spans="1:32" s="38" customFormat="1">
      <c r="A432" s="43"/>
      <c r="B432" s="44"/>
      <c r="C432" s="43"/>
      <c r="D432" s="45"/>
      <c r="E432" s="4"/>
      <c r="F432" s="4"/>
      <c r="G432" s="4"/>
      <c r="H432" s="4"/>
      <c r="I432" s="4"/>
      <c r="J432" s="4"/>
      <c r="K432" s="4"/>
      <c r="L432" s="4"/>
      <c r="M432" s="4"/>
      <c r="AC432" s="36"/>
      <c r="AD432" s="36"/>
      <c r="AE432" s="36"/>
      <c r="AF432" s="36"/>
    </row>
    <row r="433" spans="1:32" s="38" customFormat="1">
      <c r="A433" s="43"/>
      <c r="B433" s="44"/>
      <c r="C433" s="43"/>
      <c r="D433" s="45"/>
      <c r="E433" s="4"/>
      <c r="F433" s="4"/>
      <c r="G433" s="4"/>
      <c r="H433" s="4"/>
      <c r="I433" s="4"/>
      <c r="J433" s="4"/>
      <c r="K433" s="4"/>
      <c r="L433" s="4"/>
      <c r="M433" s="4"/>
      <c r="AC433" s="36"/>
      <c r="AD433" s="36"/>
      <c r="AE433" s="36"/>
      <c r="AF433" s="36"/>
    </row>
    <row r="434" spans="1:32" s="38" customFormat="1">
      <c r="A434" s="43"/>
      <c r="B434" s="44"/>
      <c r="C434" s="43"/>
      <c r="D434" s="45"/>
      <c r="E434" s="4"/>
      <c r="F434" s="4"/>
      <c r="G434" s="4"/>
      <c r="H434" s="4"/>
      <c r="I434" s="4"/>
      <c r="J434" s="4"/>
      <c r="K434" s="4"/>
      <c r="L434" s="4"/>
      <c r="M434" s="4"/>
      <c r="AC434" s="36"/>
      <c r="AD434" s="36"/>
      <c r="AE434" s="36"/>
      <c r="AF434" s="36"/>
    </row>
    <row r="435" spans="1:32" s="38" customFormat="1">
      <c r="A435" s="43"/>
      <c r="B435" s="44"/>
      <c r="C435" s="43"/>
      <c r="D435" s="45"/>
      <c r="E435" s="4"/>
      <c r="F435" s="4"/>
      <c r="G435" s="4"/>
      <c r="H435" s="4"/>
      <c r="I435" s="4"/>
      <c r="J435" s="4"/>
      <c r="K435" s="4"/>
      <c r="L435" s="4"/>
      <c r="M435" s="4"/>
      <c r="AC435" s="36"/>
      <c r="AD435" s="36"/>
      <c r="AE435" s="36"/>
      <c r="AF435" s="36"/>
    </row>
    <row r="436" spans="1:32" s="38" customFormat="1">
      <c r="A436" s="43"/>
      <c r="B436" s="44"/>
      <c r="C436" s="43"/>
      <c r="D436" s="45"/>
      <c r="E436" s="4"/>
      <c r="F436" s="4"/>
      <c r="G436" s="4"/>
      <c r="H436" s="4"/>
      <c r="I436" s="4"/>
      <c r="J436" s="4"/>
      <c r="K436" s="4"/>
      <c r="L436" s="4"/>
      <c r="M436" s="4"/>
      <c r="AC436" s="36"/>
      <c r="AD436" s="36"/>
      <c r="AE436" s="36"/>
      <c r="AF436" s="36"/>
    </row>
    <row r="437" spans="1:32" s="38" customFormat="1">
      <c r="A437" s="43"/>
      <c r="B437" s="44"/>
      <c r="C437" s="43"/>
      <c r="D437" s="45"/>
      <c r="E437" s="4"/>
      <c r="F437" s="4"/>
      <c r="G437" s="4"/>
      <c r="H437" s="4"/>
      <c r="I437" s="4"/>
      <c r="J437" s="4"/>
      <c r="K437" s="4"/>
      <c r="L437" s="4"/>
      <c r="M437" s="4"/>
      <c r="AC437" s="36"/>
      <c r="AD437" s="36"/>
      <c r="AE437" s="36"/>
      <c r="AF437" s="36"/>
    </row>
    <row r="438" spans="1:32" s="38" customFormat="1">
      <c r="A438" s="43"/>
      <c r="B438" s="44"/>
      <c r="C438" s="43"/>
      <c r="D438" s="45"/>
      <c r="E438" s="4"/>
      <c r="F438" s="4"/>
      <c r="G438" s="4"/>
      <c r="H438" s="4"/>
      <c r="I438" s="4"/>
      <c r="J438" s="4"/>
      <c r="K438" s="4"/>
      <c r="L438" s="4"/>
      <c r="M438" s="4"/>
      <c r="AC438" s="36"/>
      <c r="AD438" s="36"/>
      <c r="AE438" s="36"/>
      <c r="AF438" s="36"/>
    </row>
    <row r="439" spans="1:32" s="38" customFormat="1">
      <c r="A439" s="43"/>
      <c r="B439" s="44"/>
      <c r="C439" s="43"/>
      <c r="D439" s="45"/>
      <c r="E439" s="4"/>
      <c r="F439" s="4"/>
      <c r="G439" s="4"/>
      <c r="H439" s="4"/>
      <c r="I439" s="4"/>
      <c r="J439" s="4"/>
      <c r="K439" s="4"/>
      <c r="L439" s="4"/>
      <c r="M439" s="4"/>
      <c r="AC439" s="36"/>
      <c r="AD439" s="36"/>
      <c r="AE439" s="36"/>
      <c r="AF439" s="36"/>
    </row>
    <row r="440" spans="1:32" s="38" customFormat="1">
      <c r="A440" s="43"/>
      <c r="B440" s="44"/>
      <c r="C440" s="43"/>
      <c r="D440" s="45"/>
      <c r="E440" s="4"/>
      <c r="F440" s="4"/>
      <c r="G440" s="4"/>
      <c r="H440" s="4"/>
      <c r="I440" s="4"/>
      <c r="J440" s="4"/>
      <c r="K440" s="4"/>
      <c r="L440" s="4"/>
      <c r="M440" s="4"/>
      <c r="AC440" s="36"/>
      <c r="AD440" s="36"/>
      <c r="AE440" s="36"/>
      <c r="AF440" s="36"/>
    </row>
    <row r="441" spans="1:32" s="38" customFormat="1">
      <c r="A441" s="43"/>
      <c r="B441" s="44"/>
      <c r="C441" s="43"/>
      <c r="D441" s="45"/>
      <c r="E441" s="4"/>
      <c r="F441" s="4"/>
      <c r="G441" s="4"/>
      <c r="H441" s="4"/>
      <c r="I441" s="4"/>
      <c r="J441" s="4"/>
      <c r="K441" s="4"/>
      <c r="L441" s="4"/>
      <c r="M441" s="4"/>
      <c r="AC441" s="36"/>
      <c r="AD441" s="36"/>
      <c r="AE441" s="36"/>
      <c r="AF441" s="36"/>
    </row>
    <row r="442" spans="1:32" s="38" customFormat="1">
      <c r="A442" s="43"/>
      <c r="B442" s="44"/>
      <c r="C442" s="43"/>
      <c r="D442" s="45"/>
      <c r="E442" s="4"/>
      <c r="F442" s="4"/>
      <c r="G442" s="4"/>
      <c r="H442" s="4"/>
      <c r="I442" s="4"/>
      <c r="J442" s="4"/>
      <c r="K442" s="4"/>
      <c r="L442" s="4"/>
      <c r="M442" s="4"/>
      <c r="AC442" s="36"/>
      <c r="AD442" s="36"/>
      <c r="AE442" s="36"/>
      <c r="AF442" s="36"/>
    </row>
    <row r="443" spans="1:32" s="38" customFormat="1">
      <c r="A443" s="43"/>
      <c r="B443" s="44"/>
      <c r="C443" s="43"/>
      <c r="D443" s="45"/>
      <c r="E443" s="4"/>
      <c r="F443" s="4"/>
      <c r="G443" s="4"/>
      <c r="H443" s="4"/>
      <c r="I443" s="4"/>
      <c r="J443" s="4"/>
      <c r="K443" s="4"/>
      <c r="L443" s="4"/>
      <c r="M443" s="4"/>
      <c r="AC443" s="36"/>
      <c r="AD443" s="36"/>
      <c r="AE443" s="36"/>
      <c r="AF443" s="36"/>
    </row>
    <row r="444" spans="1:32" s="38" customFormat="1">
      <c r="A444" s="43"/>
      <c r="B444" s="44"/>
      <c r="C444" s="43"/>
      <c r="D444" s="45"/>
      <c r="E444" s="4"/>
      <c r="F444" s="4"/>
      <c r="G444" s="4"/>
      <c r="H444" s="4"/>
      <c r="I444" s="4"/>
      <c r="J444" s="4"/>
      <c r="K444" s="4"/>
      <c r="L444" s="4"/>
      <c r="M444" s="4"/>
      <c r="AC444" s="36"/>
      <c r="AD444" s="36"/>
      <c r="AE444" s="36"/>
      <c r="AF444" s="36"/>
    </row>
    <row r="445" spans="1:32" s="38" customFormat="1">
      <c r="A445" s="43"/>
      <c r="B445" s="44"/>
      <c r="C445" s="43"/>
      <c r="D445" s="45"/>
      <c r="E445" s="4"/>
      <c r="F445" s="4"/>
      <c r="G445" s="4"/>
      <c r="H445" s="4"/>
      <c r="I445" s="4"/>
      <c r="J445" s="4"/>
      <c r="K445" s="4"/>
      <c r="L445" s="4"/>
      <c r="M445" s="4"/>
      <c r="AC445" s="36"/>
      <c r="AD445" s="36"/>
      <c r="AE445" s="36"/>
      <c r="AF445" s="36"/>
    </row>
    <row r="446" spans="1:32" s="38" customFormat="1">
      <c r="A446" s="43"/>
      <c r="B446" s="44"/>
      <c r="C446" s="43"/>
      <c r="D446" s="45"/>
      <c r="E446" s="4"/>
      <c r="F446" s="4"/>
      <c r="G446" s="4"/>
      <c r="H446" s="4"/>
      <c r="I446" s="4"/>
      <c r="J446" s="4"/>
      <c r="K446" s="4"/>
      <c r="L446" s="4"/>
      <c r="M446" s="4"/>
      <c r="AC446" s="36"/>
      <c r="AD446" s="36"/>
      <c r="AE446" s="36"/>
      <c r="AF446" s="36"/>
    </row>
    <row r="447" spans="1:32" s="38" customFormat="1">
      <c r="A447" s="43"/>
      <c r="B447" s="44"/>
      <c r="C447" s="43"/>
      <c r="D447" s="45"/>
      <c r="E447" s="4"/>
      <c r="F447" s="4"/>
      <c r="G447" s="4"/>
      <c r="H447" s="4"/>
      <c r="I447" s="4"/>
      <c r="J447" s="4"/>
      <c r="K447" s="4"/>
      <c r="L447" s="4"/>
      <c r="M447" s="4"/>
      <c r="AC447" s="36"/>
      <c r="AD447" s="36"/>
      <c r="AE447" s="36"/>
      <c r="AF447" s="36"/>
    </row>
    <row r="448" spans="1:32" s="38" customFormat="1">
      <c r="A448" s="43"/>
      <c r="B448" s="44"/>
      <c r="C448" s="43"/>
      <c r="D448" s="45"/>
      <c r="E448" s="4"/>
      <c r="F448" s="4"/>
      <c r="G448" s="4"/>
      <c r="H448" s="4"/>
      <c r="I448" s="4"/>
      <c r="J448" s="4"/>
      <c r="K448" s="4"/>
      <c r="L448" s="4"/>
      <c r="M448" s="4"/>
      <c r="AC448" s="36"/>
      <c r="AD448" s="36"/>
      <c r="AE448" s="36"/>
      <c r="AF448" s="36"/>
    </row>
    <row r="449" spans="1:32" s="38" customFormat="1">
      <c r="A449" s="43"/>
      <c r="B449" s="44"/>
      <c r="C449" s="43"/>
      <c r="D449" s="45"/>
      <c r="E449" s="4"/>
      <c r="F449" s="4"/>
      <c r="G449" s="4"/>
      <c r="H449" s="4"/>
      <c r="I449" s="4"/>
      <c r="J449" s="4"/>
      <c r="K449" s="4"/>
      <c r="L449" s="4"/>
      <c r="M449" s="4"/>
      <c r="AC449" s="36"/>
      <c r="AD449" s="36"/>
      <c r="AE449" s="36"/>
      <c r="AF449" s="36"/>
    </row>
    <row r="450" spans="1:32" s="38" customFormat="1">
      <c r="A450" s="43"/>
      <c r="B450" s="44"/>
      <c r="C450" s="43"/>
      <c r="D450" s="45"/>
      <c r="E450" s="4"/>
      <c r="F450" s="4"/>
      <c r="G450" s="4"/>
      <c r="H450" s="4"/>
      <c r="I450" s="4"/>
      <c r="J450" s="4"/>
      <c r="K450" s="4"/>
      <c r="L450" s="4"/>
      <c r="M450" s="4"/>
      <c r="AC450" s="36"/>
      <c r="AD450" s="36"/>
      <c r="AE450" s="36"/>
      <c r="AF450" s="36"/>
    </row>
    <row r="451" spans="1:32" s="38" customFormat="1">
      <c r="A451" s="43"/>
      <c r="B451" s="44"/>
      <c r="C451" s="43"/>
      <c r="D451" s="45"/>
      <c r="E451" s="4"/>
      <c r="F451" s="4"/>
      <c r="G451" s="4"/>
      <c r="H451" s="4"/>
      <c r="I451" s="4"/>
      <c r="J451" s="4"/>
      <c r="K451" s="4"/>
      <c r="L451" s="4"/>
      <c r="M451" s="4"/>
      <c r="AC451" s="36"/>
      <c r="AD451" s="36"/>
      <c r="AE451" s="36"/>
      <c r="AF451" s="36"/>
    </row>
    <row r="452" spans="1:32" s="38" customFormat="1">
      <c r="A452" s="43"/>
      <c r="B452" s="44"/>
      <c r="C452" s="43"/>
      <c r="D452" s="45"/>
      <c r="E452" s="4"/>
      <c r="F452" s="4"/>
      <c r="G452" s="4"/>
      <c r="H452" s="4"/>
      <c r="I452" s="4"/>
      <c r="J452" s="4"/>
      <c r="K452" s="4"/>
      <c r="L452" s="4"/>
      <c r="M452" s="4"/>
      <c r="AC452" s="36"/>
      <c r="AD452" s="36"/>
      <c r="AE452" s="36"/>
      <c r="AF452" s="36"/>
    </row>
    <row r="453" spans="1:32" s="38" customFormat="1">
      <c r="A453" s="43"/>
      <c r="B453" s="44"/>
      <c r="C453" s="43"/>
      <c r="D453" s="45"/>
      <c r="E453" s="4"/>
      <c r="F453" s="4"/>
      <c r="G453" s="4"/>
      <c r="H453" s="4"/>
      <c r="I453" s="4"/>
      <c r="J453" s="4"/>
      <c r="K453" s="4"/>
      <c r="L453" s="4"/>
      <c r="M453" s="4"/>
      <c r="AC453" s="36"/>
      <c r="AD453" s="36"/>
      <c r="AE453" s="36"/>
      <c r="AF453" s="36"/>
    </row>
    <row r="454" spans="1:32" s="38" customFormat="1">
      <c r="A454" s="43"/>
      <c r="B454" s="44"/>
      <c r="C454" s="43"/>
      <c r="D454" s="45"/>
      <c r="E454" s="4"/>
      <c r="F454" s="4"/>
      <c r="G454" s="4"/>
      <c r="H454" s="4"/>
      <c r="I454" s="4"/>
      <c r="J454" s="4"/>
      <c r="K454" s="4"/>
      <c r="L454" s="4"/>
      <c r="M454" s="4"/>
      <c r="AC454" s="36"/>
      <c r="AD454" s="36"/>
      <c r="AE454" s="36"/>
      <c r="AF454" s="36"/>
    </row>
    <row r="455" spans="1:32" s="38" customFormat="1">
      <c r="A455" s="43"/>
      <c r="B455" s="44"/>
      <c r="C455" s="43"/>
      <c r="D455" s="45"/>
      <c r="E455" s="4"/>
      <c r="F455" s="4"/>
      <c r="G455" s="4"/>
      <c r="H455" s="4"/>
      <c r="I455" s="4"/>
      <c r="J455" s="4"/>
      <c r="K455" s="4"/>
      <c r="L455" s="4"/>
      <c r="M455" s="4"/>
      <c r="AC455" s="36"/>
      <c r="AD455" s="36"/>
      <c r="AE455" s="36"/>
      <c r="AF455" s="36"/>
    </row>
    <row r="456" spans="1:32" s="38" customFormat="1">
      <c r="A456" s="43"/>
      <c r="B456" s="44"/>
      <c r="C456" s="43"/>
      <c r="D456" s="45"/>
      <c r="E456" s="4"/>
      <c r="F456" s="4"/>
      <c r="G456" s="4"/>
      <c r="H456" s="4"/>
      <c r="I456" s="4"/>
      <c r="J456" s="4"/>
      <c r="K456" s="4"/>
      <c r="L456" s="4"/>
      <c r="M456" s="4"/>
      <c r="AC456" s="36"/>
      <c r="AD456" s="36"/>
      <c r="AE456" s="36"/>
      <c r="AF456" s="36"/>
    </row>
    <row r="457" spans="1:32" s="38" customFormat="1">
      <c r="A457" s="43"/>
      <c r="B457" s="44"/>
      <c r="C457" s="43"/>
      <c r="D457" s="45"/>
      <c r="E457" s="4"/>
      <c r="F457" s="4"/>
      <c r="G457" s="4"/>
      <c r="H457" s="4"/>
      <c r="I457" s="4"/>
      <c r="J457" s="4"/>
      <c r="K457" s="4"/>
      <c r="L457" s="4"/>
      <c r="M457" s="4"/>
      <c r="AC457" s="36"/>
      <c r="AD457" s="36"/>
      <c r="AE457" s="36"/>
      <c r="AF457" s="36"/>
    </row>
    <row r="458" spans="1:32" s="38" customFormat="1">
      <c r="A458" s="43"/>
      <c r="B458" s="44"/>
      <c r="C458" s="43"/>
      <c r="D458" s="45"/>
      <c r="E458" s="4"/>
      <c r="F458" s="4"/>
      <c r="G458" s="4"/>
      <c r="H458" s="4"/>
      <c r="I458" s="4"/>
      <c r="J458" s="4"/>
      <c r="K458" s="4"/>
      <c r="L458" s="4"/>
      <c r="M458" s="4"/>
      <c r="AC458" s="36"/>
      <c r="AD458" s="36"/>
      <c r="AE458" s="36"/>
      <c r="AF458" s="36"/>
    </row>
    <row r="459" spans="1:32" s="38" customFormat="1">
      <c r="A459" s="43"/>
      <c r="B459" s="44"/>
      <c r="C459" s="43"/>
      <c r="D459" s="45"/>
      <c r="E459" s="4"/>
      <c r="F459" s="4"/>
      <c r="G459" s="4"/>
      <c r="H459" s="4"/>
      <c r="I459" s="4"/>
      <c r="J459" s="4"/>
      <c r="K459" s="4"/>
      <c r="L459" s="4"/>
      <c r="M459" s="4"/>
      <c r="AC459" s="36"/>
      <c r="AD459" s="36"/>
      <c r="AE459" s="36"/>
      <c r="AF459" s="36"/>
    </row>
    <row r="460" spans="1:32" s="38" customFormat="1">
      <c r="A460" s="43"/>
      <c r="B460" s="44"/>
      <c r="C460" s="43"/>
      <c r="D460" s="45"/>
      <c r="E460" s="4"/>
      <c r="F460" s="4"/>
      <c r="G460" s="4"/>
      <c r="H460" s="4"/>
      <c r="I460" s="4"/>
      <c r="J460" s="4"/>
      <c r="K460" s="4"/>
      <c r="L460" s="4"/>
      <c r="M460" s="4"/>
      <c r="AC460" s="36"/>
      <c r="AD460" s="36"/>
      <c r="AE460" s="36"/>
      <c r="AF460" s="36"/>
    </row>
    <row r="461" spans="1:32" s="38" customFormat="1">
      <c r="A461" s="43"/>
      <c r="B461" s="44"/>
      <c r="C461" s="43"/>
      <c r="D461" s="45"/>
      <c r="E461" s="4"/>
      <c r="F461" s="4"/>
      <c r="G461" s="4"/>
      <c r="H461" s="4"/>
      <c r="I461" s="4"/>
      <c r="J461" s="4"/>
      <c r="K461" s="4"/>
      <c r="L461" s="4"/>
      <c r="M461" s="4"/>
      <c r="AC461" s="36"/>
      <c r="AD461" s="36"/>
      <c r="AE461" s="36"/>
      <c r="AF461" s="36"/>
    </row>
    <row r="65026" spans="29:29">
      <c r="AC65026" s="6"/>
    </row>
    <row r="65027" spans="29:29">
      <c r="AC65027" s="6"/>
    </row>
    <row r="65028" spans="29:29">
      <c r="AC65028" s="6"/>
    </row>
    <row r="65029" spans="29:29">
      <c r="AC65029" s="6"/>
    </row>
    <row r="65030" spans="29:29">
      <c r="AC65030" s="4"/>
    </row>
    <row r="65031" spans="29:29">
      <c r="AC65031" s="4"/>
    </row>
    <row r="65032" spans="29:29">
      <c r="AC65032" s="4"/>
    </row>
    <row r="65033" spans="29:29">
      <c r="AC65033" s="4"/>
    </row>
    <row r="65034" spans="29:29">
      <c r="AC65034" s="4"/>
    </row>
    <row r="65035" spans="29:29">
      <c r="AC65035" s="4"/>
    </row>
    <row r="65036" spans="29:29">
      <c r="AC65036" s="4"/>
    </row>
    <row r="65037" spans="29:29">
      <c r="AC65037" s="4"/>
    </row>
    <row r="65038" spans="29:29">
      <c r="AC65038" s="4"/>
    </row>
    <row r="65039" spans="29:29">
      <c r="AC65039" s="4"/>
    </row>
    <row r="65040" spans="29:29" ht="18">
      <c r="AC65040" s="23"/>
    </row>
    <row r="65041" spans="29:29">
      <c r="AC65041" s="30"/>
    </row>
    <row r="65042" spans="29:29">
      <c r="AC65042" s="30"/>
    </row>
    <row r="65043" spans="29:29">
      <c r="AC65043" s="30"/>
    </row>
    <row r="65044" spans="29:29">
      <c r="AC65044" s="30"/>
    </row>
    <row r="65045" spans="29:29">
      <c r="AC65045" s="30"/>
    </row>
    <row r="65046" spans="29:29">
      <c r="AC65046" s="30"/>
    </row>
    <row r="65047" spans="29:29">
      <c r="AC65047" s="30"/>
    </row>
    <row r="65048" spans="29:29">
      <c r="AC65048" s="30"/>
    </row>
    <row r="65049" spans="29:29">
      <c r="AC65049" s="30"/>
    </row>
    <row r="65050" spans="29:29">
      <c r="AC65050" s="30"/>
    </row>
    <row r="65051" spans="29:29">
      <c r="AC65051" s="30"/>
    </row>
    <row r="65052" spans="29:29">
      <c r="AC65052" s="30"/>
    </row>
    <row r="65053" spans="29:29">
      <c r="AC65053" s="30"/>
    </row>
    <row r="65054" spans="29:29">
      <c r="AC65054" s="30"/>
    </row>
    <row r="65055" spans="29:29">
      <c r="AC65055" s="30"/>
    </row>
    <row r="65056" spans="29:29">
      <c r="AC65056" s="30"/>
    </row>
    <row r="65057" spans="7:29">
      <c r="AC65057" s="30"/>
    </row>
    <row r="65058" spans="7:29">
      <c r="AC65058" s="30"/>
    </row>
    <row r="65059" spans="7:29">
      <c r="AC65059" s="30"/>
    </row>
    <row r="65060" spans="7:29">
      <c r="AC65060" s="30"/>
    </row>
    <row r="65061" spans="7:29">
      <c r="AC65061" s="30"/>
    </row>
    <row r="65062" spans="7:29">
      <c r="AC65062" s="30"/>
    </row>
    <row r="65063" spans="7:29">
      <c r="AC65063" s="30"/>
    </row>
    <row r="65064" spans="7:29">
      <c r="AC65064" s="30"/>
    </row>
    <row r="65065" spans="7:29">
      <c r="AC65065" s="30"/>
    </row>
    <row r="65066" spans="7:29">
      <c r="AC65066" s="30"/>
    </row>
    <row r="65067" spans="7:29">
      <c r="AC65067" s="30"/>
    </row>
    <row r="65068" spans="7:29">
      <c r="AC65068" s="30"/>
    </row>
    <row r="65069" spans="7:29" ht="18">
      <c r="G65069" s="49"/>
      <c r="AC65069" s="30"/>
    </row>
    <row r="65070" spans="7:29">
      <c r="G65070" s="32"/>
      <c r="AC65070" s="30"/>
    </row>
    <row r="65071" spans="7:29">
      <c r="G65071" s="32"/>
      <c r="AC65071" s="30"/>
    </row>
    <row r="65072" spans="7:29">
      <c r="G65072" s="32"/>
      <c r="AC65072" s="30"/>
    </row>
    <row r="65073" spans="7:29">
      <c r="G65073" s="32"/>
      <c r="AC65073" s="30"/>
    </row>
    <row r="65074" spans="7:29">
      <c r="G65074" s="32"/>
      <c r="AC65074" s="30"/>
    </row>
    <row r="65075" spans="7:29">
      <c r="G65075" s="32"/>
      <c r="AC65075" s="30"/>
    </row>
    <row r="65076" spans="7:29">
      <c r="G65076" s="32"/>
      <c r="AC65076" s="30"/>
    </row>
    <row r="65077" spans="7:29">
      <c r="G65077" s="32"/>
      <c r="AC65077" s="30"/>
    </row>
    <row r="65078" spans="7:29">
      <c r="G65078" s="32"/>
      <c r="AC65078" s="30"/>
    </row>
    <row r="65079" spans="7:29">
      <c r="G65079" s="32"/>
      <c r="AC65079" s="30"/>
    </row>
    <row r="65080" spans="7:29">
      <c r="G65080" s="32"/>
      <c r="AC65080" s="30"/>
    </row>
    <row r="65081" spans="7:29">
      <c r="G65081" s="32"/>
      <c r="AC65081" s="30"/>
    </row>
    <row r="65082" spans="7:29">
      <c r="G65082" s="32"/>
      <c r="AC65082" s="30"/>
    </row>
    <row r="65083" spans="7:29">
      <c r="G65083" s="32"/>
    </row>
    <row r="65084" spans="7:29">
      <c r="G65084" s="32"/>
    </row>
    <row r="65085" spans="7:29">
      <c r="G65085" s="32"/>
    </row>
    <row r="65086" spans="7:29">
      <c r="G65086" s="32"/>
    </row>
    <row r="65087" spans="7:29">
      <c r="G65087" s="32"/>
    </row>
    <row r="65088" spans="7:29">
      <c r="G65088" s="32"/>
    </row>
    <row r="65089" spans="7:7">
      <c r="G65089" s="32"/>
    </row>
    <row r="65090" spans="7:7">
      <c r="G65090" s="32"/>
    </row>
    <row r="65091" spans="7:7">
      <c r="G65091" s="32"/>
    </row>
    <row r="65092" spans="7:7">
      <c r="G65092" s="32"/>
    </row>
    <row r="65093" spans="7:7">
      <c r="G65093" s="32"/>
    </row>
    <row r="65094" spans="7:7">
      <c r="G65094" s="32"/>
    </row>
    <row r="65095" spans="7:7">
      <c r="G65095" s="32"/>
    </row>
    <row r="65096" spans="7:7">
      <c r="G65096" s="32"/>
    </row>
    <row r="65097" spans="7:7">
      <c r="G65097" s="32"/>
    </row>
    <row r="65098" spans="7:7">
      <c r="G65098" s="32"/>
    </row>
    <row r="65099" spans="7:7">
      <c r="G65099" s="32"/>
    </row>
    <row r="65100" spans="7:7">
      <c r="G65100" s="32"/>
    </row>
    <row r="65101" spans="7:7">
      <c r="G65101" s="32"/>
    </row>
    <row r="65102" spans="7:7">
      <c r="G65102" s="32"/>
    </row>
    <row r="65103" spans="7:7">
      <c r="G65103" s="32"/>
    </row>
    <row r="65104" spans="7:7">
      <c r="G65104" s="32"/>
    </row>
    <row r="65105" spans="7:7">
      <c r="G65105" s="32"/>
    </row>
    <row r="65106" spans="7:7">
      <c r="G65106" s="32"/>
    </row>
    <row r="65107" spans="7:7">
      <c r="G65107" s="32"/>
    </row>
    <row r="65108" spans="7:7">
      <c r="G65108" s="32"/>
    </row>
    <row r="65109" spans="7:7">
      <c r="G65109" s="32"/>
    </row>
    <row r="65110" spans="7:7">
      <c r="G65110" s="32"/>
    </row>
    <row r="65111" spans="7:7">
      <c r="G65111" s="32"/>
    </row>
    <row r="65112" spans="7:7">
      <c r="G65112" s="32"/>
    </row>
    <row r="65113" spans="7:7">
      <c r="G65113" s="32"/>
    </row>
    <row r="65114" spans="7:7">
      <c r="G65114" s="32"/>
    </row>
    <row r="65115" spans="7:7">
      <c r="G65115" s="32"/>
    </row>
    <row r="65116" spans="7:7">
      <c r="G65116" s="32"/>
    </row>
    <row r="65117" spans="7:7">
      <c r="G65117" s="32"/>
    </row>
    <row r="65118" spans="7:7">
      <c r="G65118" s="32"/>
    </row>
    <row r="65119" spans="7:7">
      <c r="G65119" s="32"/>
    </row>
    <row r="65120" spans="7:7">
      <c r="G65120" s="32"/>
    </row>
    <row r="65121" spans="7:7">
      <c r="G65121" s="32"/>
    </row>
    <row r="65122" spans="7:7">
      <c r="G65122" s="32"/>
    </row>
    <row r="65123" spans="7:7">
      <c r="G65123" s="32"/>
    </row>
    <row r="65124" spans="7:7">
      <c r="G65124" s="32"/>
    </row>
    <row r="65125" spans="7:7">
      <c r="G65125" s="32"/>
    </row>
    <row r="65126" spans="7:7">
      <c r="G65126" s="32"/>
    </row>
    <row r="65127" spans="7:7">
      <c r="G65127" s="32"/>
    </row>
    <row r="65128" spans="7:7">
      <c r="G65128" s="32"/>
    </row>
    <row r="65129" spans="7:7">
      <c r="G65129" s="32"/>
    </row>
    <row r="65130" spans="7:7">
      <c r="G65130" s="32"/>
    </row>
    <row r="65131" spans="7:7">
      <c r="G65131" s="32"/>
    </row>
    <row r="65132" spans="7:7">
      <c r="G65132" s="32"/>
    </row>
    <row r="65133" spans="7:7">
      <c r="G65133" s="32"/>
    </row>
    <row r="65134" spans="7:7">
      <c r="G65134" s="32"/>
    </row>
    <row r="65135" spans="7:7">
      <c r="G65135" s="32"/>
    </row>
    <row r="65136" spans="7:7">
      <c r="G65136" s="32"/>
    </row>
    <row r="65137" spans="7:7">
      <c r="G65137" s="32"/>
    </row>
    <row r="65138" spans="7:7">
      <c r="G65138" s="32"/>
    </row>
    <row r="65139" spans="7:7">
      <c r="G65139" s="32"/>
    </row>
    <row r="65140" spans="7:7">
      <c r="G65140" s="32"/>
    </row>
  </sheetData>
  <autoFilter ref="A7:CJ383" xr:uid="{00000000-0009-0000-0000-000000000000}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RECAP PAR SECTEUR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BEDIOT</dc:creator>
  <cp:lastModifiedBy>Céline Frionnet</cp:lastModifiedBy>
  <dcterms:created xsi:type="dcterms:W3CDTF">2022-11-10T12:32:23Z</dcterms:created>
  <dcterms:modified xsi:type="dcterms:W3CDTF">2022-11-15T13:00:59Z</dcterms:modified>
</cp:coreProperties>
</file>